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fbb1c33fd0a8428/Desktop/補助金関係/"/>
    </mc:Choice>
  </mc:AlternateContent>
  <xr:revisionPtr revIDLastSave="35" documentId="8_{FDFB9AF7-7A49-4FCA-8FAD-9E0CEB6118BF}" xr6:coauthVersionLast="47" xr6:coauthVersionMax="47" xr10:uidLastSave="{52AD0F8A-37BE-469C-984B-C1CEA4BC1849}"/>
  <workbookProtection workbookAlgorithmName="SHA-512" workbookHashValue="TJtHisgBx+iA01FkkgLo4F8PgIq/hhR3jOMux8CtfbcBuxMVjknunG9p9zAu7pNAZaWXEO2M4SFKdXPRmPwVKA==" workbookSaltValue="4tU7kQx8/qCb83po0z+f/g==" workbookSpinCount="100000" lockStructure="1"/>
  <bookViews>
    <workbookView xWindow="-108" yWindow="-108" windowWidth="23256" windowHeight="12456" activeTab="2" xr2:uid="{00000000-000D-0000-FFFF-FFFF00000000}"/>
  </bookViews>
  <sheets>
    <sheet name="手順書" sheetId="10" r:id="rId1"/>
    <sheet name="①別紙（申請）" sheetId="2" r:id="rId2"/>
    <sheet name="②申請書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I35" i="2"/>
  <c r="I27" i="2"/>
  <c r="J27" i="2"/>
  <c r="K27" i="2" l="1"/>
  <c r="K36" i="2" s="1"/>
  <c r="J36" i="2"/>
  <c r="G24" i="1" l="1"/>
  <c r="I39" i="2"/>
</calcChain>
</file>

<file path=xl/sharedStrings.xml><?xml version="1.0" encoding="utf-8"?>
<sst xmlns="http://schemas.openxmlformats.org/spreadsheetml/2006/main" count="195" uniqueCount="80">
  <si>
    <t>様式第１２号（第１５条関係）</t>
  </si>
  <si>
    <t>自治組織事業費補助金交付申請書</t>
  </si>
  <si>
    <t>自治組織名</t>
  </si>
  <si>
    <t>申請者</t>
    <phoneticPr fontId="1"/>
  </si>
  <si>
    <t>代表者住所</t>
    <phoneticPr fontId="1"/>
  </si>
  <si>
    <t>記</t>
    <phoneticPr fontId="1"/>
  </si>
  <si>
    <t>　　　　　　　　　　　</t>
    <phoneticPr fontId="1"/>
  </si>
  <si>
    <t>事業の目的及び内容</t>
    <phoneticPr fontId="1"/>
  </si>
  <si>
    <t>２</t>
    <phoneticPr fontId="1"/>
  </si>
  <si>
    <t>１</t>
    <phoneticPr fontId="1"/>
  </si>
  <si>
    <t>３</t>
    <phoneticPr fontId="1"/>
  </si>
  <si>
    <t>４</t>
    <phoneticPr fontId="1"/>
  </si>
  <si>
    <t>５</t>
    <phoneticPr fontId="1"/>
  </si>
  <si>
    <t>事業の着手及び完了予定日</t>
    <phoneticPr fontId="1"/>
  </si>
  <si>
    <t>積算内訳　別記のとおり</t>
    <phoneticPr fontId="1"/>
  </si>
  <si>
    <t>添付書類</t>
    <phoneticPr fontId="1"/>
  </si>
  <si>
    <t>事業の着手予定日</t>
    <phoneticPr fontId="1"/>
  </si>
  <si>
    <t>事業の完了予定日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</si>
  <si>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</si>
  <si>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</si>
  <si>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</si>
  <si>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</si>
  <si>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代表者氏名</t>
    <phoneticPr fontId="1"/>
  </si>
  <si>
    <t>㊞</t>
    <phoneticPr fontId="1"/>
  </si>
  <si>
    <t>ふじみ野市長　宛て</t>
    <phoneticPr fontId="1"/>
  </si>
  <si>
    <t>円</t>
    <rPh sb="0" eb="1">
      <t>エン</t>
    </rPh>
    <phoneticPr fontId="1"/>
  </si>
  <si>
    <t>補助金交付申請額</t>
  </si>
  <si>
    <t>補助金交付申請額</t>
    <phoneticPr fontId="1"/>
  </si>
  <si>
    <t>別記</t>
  </si>
  <si>
    <t>番号</t>
  </si>
  <si>
    <t>（円）</t>
  </si>
  <si>
    <t>（最高４万円）</t>
  </si>
  <si>
    <t>防犯事業</t>
  </si>
  <si>
    <t>環境美化事業</t>
  </si>
  <si>
    <t>祭(盆踊り等)開催事業</t>
  </si>
  <si>
    <t>長寿生き生き(敬老祝)事業</t>
  </si>
  <si>
    <t>地区スポーツ振興事業</t>
  </si>
  <si>
    <t>花いっぱい運動参加事業</t>
  </si>
  <si>
    <t>（最高２万円）</t>
  </si>
  <si>
    <t>おおい祭り参加事業</t>
  </si>
  <si>
    <t>事業</t>
  </si>
  <si>
    <t>市外広域連携事業</t>
  </si>
  <si>
    <t>日から</t>
    <rPh sb="0" eb="1">
      <t>ヒ</t>
    </rPh>
    <phoneticPr fontId="1"/>
  </si>
  <si>
    <t>日まで</t>
    <rPh sb="0" eb="1">
      <t>ヒ</t>
    </rPh>
    <phoneticPr fontId="1"/>
  </si>
  <si>
    <t>合　　　　　計</t>
    <phoneticPr fontId="1"/>
  </si>
  <si>
    <t>事業実施日</t>
    <phoneticPr fontId="1"/>
  </si>
  <si>
    <t>事業費</t>
    <phoneticPr fontId="1"/>
  </si>
  <si>
    <t>事業名</t>
    <phoneticPr fontId="1"/>
  </si>
  <si>
    <t>入力の手順</t>
    <rPh sb="0" eb="2">
      <t>ニュウリョク</t>
    </rPh>
    <rPh sb="3" eb="5">
      <t>テジュン</t>
    </rPh>
    <phoneticPr fontId="1"/>
  </si>
  <si>
    <t>豊かな地域社会を形成するため、住民自治を推進すること。</t>
    <rPh sb="0" eb="1">
      <t>ユタ</t>
    </rPh>
    <rPh sb="3" eb="5">
      <t>チイキ</t>
    </rPh>
    <rPh sb="5" eb="7">
      <t>シャカイ</t>
    </rPh>
    <rPh sb="8" eb="10">
      <t>ケイセイ</t>
    </rPh>
    <rPh sb="15" eb="17">
      <t>ジュウミン</t>
    </rPh>
    <rPh sb="17" eb="19">
      <t>ジチ</t>
    </rPh>
    <rPh sb="20" eb="22">
      <t>スイシン</t>
    </rPh>
    <phoneticPr fontId="1"/>
  </si>
  <si>
    <t>３　別紙及び申請書を印刷してください。</t>
    <rPh sb="2" eb="4">
      <t>ベッシ</t>
    </rPh>
    <rPh sb="4" eb="5">
      <t>オヨ</t>
    </rPh>
    <rPh sb="6" eb="9">
      <t>シンセイショ</t>
    </rPh>
    <rPh sb="10" eb="12">
      <t>インサツ</t>
    </rPh>
    <phoneticPr fontId="1"/>
  </si>
  <si>
    <t>（最高４万円）</t>
    <phoneticPr fontId="1"/>
  </si>
  <si>
    <t>小計①</t>
    <phoneticPr fontId="1"/>
  </si>
  <si>
    <t>小計②</t>
    <phoneticPr fontId="1"/>
  </si>
  <si>
    <t>Ａ</t>
    <phoneticPr fontId="1"/>
  </si>
  <si>
    <t>上福岡七夕まつり参加事業</t>
    <phoneticPr fontId="1"/>
  </si>
  <si>
    <t>手順1</t>
    <rPh sb="0" eb="2">
      <t>テジュン</t>
    </rPh>
    <phoneticPr fontId="1"/>
  </si>
  <si>
    <t>手順2</t>
    <rPh sb="0" eb="2">
      <t>テジュン</t>
    </rPh>
    <phoneticPr fontId="1"/>
  </si>
  <si>
    <t>手順3</t>
    <rPh sb="0" eb="2">
      <t>テジュン</t>
    </rPh>
    <phoneticPr fontId="1"/>
  </si>
  <si>
    <t>(一般)
(円)</t>
    <rPh sb="1" eb="3">
      <t>イッパン</t>
    </rPh>
    <rPh sb="6" eb="7">
      <t>エン</t>
    </rPh>
    <phoneticPr fontId="1"/>
  </si>
  <si>
    <t>(加入促進)
（円）</t>
    <rPh sb="1" eb="5">
      <t>カニュウソクシン</t>
    </rPh>
    <phoneticPr fontId="1"/>
  </si>
  <si>
    <t>月</t>
  </si>
  <si>
    <t>Ｂ</t>
    <phoneticPr fontId="1"/>
  </si>
  <si>
    <t>自治組織加入促進事業(単独)</t>
    <rPh sb="0" eb="8">
      <t>ジチソシキカニュウソクシン</t>
    </rPh>
    <rPh sb="8" eb="10">
      <t>ジギョウ</t>
    </rPh>
    <phoneticPr fontId="1"/>
  </si>
  <si>
    <t>（最高３万円）</t>
    <phoneticPr fontId="1"/>
  </si>
  <si>
    <t>１から１１までの合計</t>
    <rPh sb="8" eb="10">
      <t>ゴウケイ</t>
    </rPh>
    <phoneticPr fontId="1"/>
  </si>
  <si>
    <t>デジタル化促進事業</t>
    <rPh sb="4" eb="5">
      <t>カ</t>
    </rPh>
    <rPh sb="5" eb="7">
      <t>ソクシン</t>
    </rPh>
    <rPh sb="7" eb="9">
      <t>ジギョウ</t>
    </rPh>
    <phoneticPr fontId="1"/>
  </si>
  <si>
    <t xml:space="preserve"> (最高１６万円)</t>
    <rPh sb="2" eb="4">
      <t>サイコウ</t>
    </rPh>
    <rPh sb="6" eb="8">
      <t>マンエン</t>
    </rPh>
    <phoneticPr fontId="1"/>
  </si>
  <si>
    <t>（最高２３万円）</t>
    <phoneticPr fontId="1"/>
  </si>
  <si>
    <t>１　右下のシート「①別紙（申請）」をクリックし、黄色の網掛けの箇所にそれぞれの金額
　を入力してください。</t>
    <rPh sb="2" eb="4">
      <t>ミギシタ</t>
    </rPh>
    <rPh sb="10" eb="12">
      <t>ベッシ</t>
    </rPh>
    <rPh sb="13" eb="15">
      <t>シンセイ</t>
    </rPh>
    <rPh sb="24" eb="26">
      <t>キイロ</t>
    </rPh>
    <rPh sb="27" eb="29">
      <t>アミカ</t>
    </rPh>
    <rPh sb="31" eb="33">
      <t>カショ</t>
    </rPh>
    <rPh sb="39" eb="41">
      <t>キンガク</t>
    </rPh>
    <rPh sb="44" eb="46">
      <t>ニュウリョク</t>
    </rPh>
    <phoneticPr fontId="1"/>
  </si>
  <si>
    <t>※　黄色の網掛けの箇所以外は入力しないでください。 入力が出来ないように保護が
　掛かっています。
　→万が一、修正等で保護を解除する場合のパスワードは「kyodo」です。</t>
    <phoneticPr fontId="1"/>
  </si>
  <si>
    <t>２　右下のセル「②申請書」をクリックし、黄色の網掛けの箇所に必要事項を入力して
　ください。</t>
    <rPh sb="2" eb="4">
      <t>ミギシタ</t>
    </rPh>
    <rPh sb="9" eb="11">
      <t>シンセイ</t>
    </rPh>
    <rPh sb="11" eb="12">
      <t>ショ</t>
    </rPh>
    <rPh sb="20" eb="22">
      <t>キイロ</t>
    </rPh>
    <rPh sb="23" eb="25">
      <t>アミカ</t>
    </rPh>
    <rPh sb="27" eb="29">
      <t>カショ</t>
    </rPh>
    <rPh sb="30" eb="32">
      <t>ヒツヨウ</t>
    </rPh>
    <rPh sb="32" eb="34">
      <t>ジコウ</t>
    </rPh>
    <rPh sb="35" eb="37">
      <t>ニュウリョク</t>
    </rPh>
    <phoneticPr fontId="1"/>
  </si>
  <si>
    <t>　令和８年度ふじみ野市自治組織事業費補助金の交付を受けたいので、自治組織運営等活動費補助金交付要綱第１５条の規定により、関係書類を添えて下記のとおり申請します。</t>
    <phoneticPr fontId="1"/>
  </si>
  <si>
    <t>８</t>
    <phoneticPr fontId="1"/>
  </si>
  <si>
    <t>(1) 自治組織の令和８年度事業計画書</t>
    <phoneticPr fontId="1"/>
  </si>
  <si>
    <t>(2) 自治組織の令和８年度事業予算書</t>
    <phoneticPr fontId="1"/>
  </si>
  <si>
    <t>令和８年度実施予定事業計画書</t>
    <rPh sb="0" eb="1">
      <t>レイ</t>
    </rPh>
    <rPh sb="1" eb="2">
      <t>ワ</t>
    </rPh>
    <phoneticPr fontId="1"/>
  </si>
  <si>
    <t>小計①から１４までの合計</t>
    <rPh sb="0" eb="2">
      <t>ショウケイ</t>
    </rPh>
    <rPh sb="10" eb="12">
      <t>ゴウケイ</t>
    </rPh>
    <phoneticPr fontId="1"/>
  </si>
  <si>
    <t>C（Ａ+Ｂ）</t>
    <phoneticPr fontId="1"/>
  </si>
  <si>
    <t>※　別記　令和８年度実施予定事業計画書の「C欄」を転記する。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</si>
</sst>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indexed="64"/>
      </bottom>
      <diagonal style="thin">
        <color rgb="FF000000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indexed="64"/>
      </top>
      <bottom/>
      <diagonal style="thin">
        <color rgb="FF000000"/>
      </diagonal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rgb="FF000000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177" fontId="2" fillId="0" borderId="27" xfId="0" applyNumberFormat="1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shrinkToFit="1"/>
      <protection locked="0"/>
    </xf>
    <xf numFmtId="178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7" xfId="0" applyFont="1" applyBorder="1" applyAlignment="1">
      <alignment horizontal="center" vertical="center" wrapText="1"/>
    </xf>
    <xf numFmtId="177" fontId="2" fillId="2" borderId="53" xfId="0" applyNumberFormat="1" applyFont="1" applyFill="1" applyBorder="1" applyAlignment="1" applyProtection="1">
      <alignment horizontal="right" vertical="center"/>
      <protection locked="0"/>
    </xf>
    <xf numFmtId="177" fontId="2" fillId="2" borderId="55" xfId="0" applyNumberFormat="1" applyFont="1" applyFill="1" applyBorder="1" applyAlignment="1" applyProtection="1">
      <alignment horizontal="right" vertical="center"/>
      <protection locked="0"/>
    </xf>
    <xf numFmtId="177" fontId="2" fillId="0" borderId="59" xfId="0" applyNumberFormat="1" applyFont="1" applyBorder="1" applyAlignment="1">
      <alignment horizontal="left" vertical="center" indent="1"/>
    </xf>
    <xf numFmtId="177" fontId="2" fillId="0" borderId="4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2" borderId="72" xfId="0" applyNumberFormat="1" applyFont="1" applyFill="1" applyBorder="1" applyAlignment="1" applyProtection="1">
      <alignment horizontal="right" vertical="center"/>
      <protection locked="0"/>
    </xf>
    <xf numFmtId="177" fontId="2" fillId="0" borderId="73" xfId="0" applyNumberFormat="1" applyFont="1" applyBorder="1" applyAlignment="1">
      <alignment vertical="center" wrapText="1"/>
    </xf>
    <xf numFmtId="49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177" fontId="2" fillId="0" borderId="27" xfId="0" applyNumberFormat="1" applyFont="1" applyBorder="1" applyAlignment="1">
      <alignment horizontal="left" vertical="center" indent="1"/>
    </xf>
    <xf numFmtId="177" fontId="2" fillId="0" borderId="68" xfId="0" applyNumberFormat="1" applyFont="1" applyBorder="1" applyAlignment="1">
      <alignment horizontal="right" vertical="center" indent="1"/>
    </xf>
    <xf numFmtId="177" fontId="2" fillId="0" borderId="16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177" fontId="2" fillId="0" borderId="13" xfId="0" applyNumberFormat="1" applyFont="1" applyBorder="1" applyAlignment="1">
      <alignment horizontal="center" vertical="center" shrinkToFit="1"/>
    </xf>
    <xf numFmtId="177" fontId="2" fillId="0" borderId="54" xfId="0" applyNumberFormat="1" applyFont="1" applyBorder="1" applyAlignment="1">
      <alignment horizontal="center" vertical="center" shrinkToFit="1"/>
    </xf>
    <xf numFmtId="177" fontId="2" fillId="0" borderId="64" xfId="0" applyNumberFormat="1" applyFont="1" applyBorder="1" applyAlignment="1">
      <alignment horizontal="center" vertical="center" shrinkToFit="1"/>
    </xf>
    <xf numFmtId="177" fontId="2" fillId="0" borderId="66" xfId="0" applyNumberFormat="1" applyFont="1" applyBorder="1" applyAlignment="1">
      <alignment horizontal="center" vertical="center" shrinkToFit="1"/>
    </xf>
    <xf numFmtId="176" fontId="2" fillId="2" borderId="80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55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6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7" fontId="2" fillId="0" borderId="38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177" fontId="2" fillId="2" borderId="1" xfId="0" applyNumberFormat="1" applyFont="1" applyFill="1" applyBorder="1" applyAlignment="1" applyProtection="1">
      <alignment horizontal="right" vertical="center"/>
      <protection locked="0"/>
    </xf>
    <xf numFmtId="177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7" fontId="2" fillId="0" borderId="26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177" fontId="2" fillId="2" borderId="21" xfId="0" applyNumberFormat="1" applyFont="1" applyFill="1" applyBorder="1" applyAlignment="1" applyProtection="1">
      <alignment horizontal="right" vertical="center"/>
      <protection locked="0"/>
    </xf>
    <xf numFmtId="177" fontId="2" fillId="0" borderId="37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79" xfId="0" applyNumberFormat="1" applyFont="1" applyBorder="1" applyAlignment="1">
      <alignment horizontal="center" vertical="center"/>
    </xf>
    <xf numFmtId="177" fontId="2" fillId="0" borderId="7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 shrinkToFit="1"/>
    </xf>
    <xf numFmtId="0" fontId="2" fillId="0" borderId="15" xfId="0" applyFont="1" applyBorder="1" applyAlignment="1">
      <alignment vertical="center" wrapText="1" shrinkToFit="1"/>
    </xf>
    <xf numFmtId="0" fontId="2" fillId="0" borderId="6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7" fontId="2" fillId="0" borderId="2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1" xfId="0" applyFont="1" applyBorder="1" applyAlignment="1">
      <alignment horizontal="right" vertical="center"/>
    </xf>
    <xf numFmtId="177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77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48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vertical="center" wrapText="1" shrinkToFit="1"/>
    </xf>
    <xf numFmtId="177" fontId="2" fillId="2" borderId="47" xfId="0" applyNumberFormat="1" applyFont="1" applyFill="1" applyBorder="1" applyAlignment="1" applyProtection="1">
      <alignment horizontal="right" vertical="center"/>
      <protection locked="0"/>
    </xf>
    <xf numFmtId="177" fontId="2" fillId="0" borderId="81" xfId="0" applyNumberFormat="1" applyFont="1" applyBorder="1" applyAlignment="1">
      <alignment horizontal="center" vertical="center"/>
    </xf>
    <xf numFmtId="177" fontId="2" fillId="0" borderId="82" xfId="0" applyNumberFormat="1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77" fontId="2" fillId="2" borderId="84" xfId="0" applyNumberFormat="1" applyFont="1" applyFill="1" applyBorder="1" applyAlignment="1" applyProtection="1">
      <alignment horizontal="right" vertical="center"/>
      <protection locked="0"/>
    </xf>
    <xf numFmtId="0" fontId="2" fillId="0" borderId="85" xfId="0" applyFont="1" applyBorder="1" applyAlignment="1">
      <alignment horizontal="center" vertical="center" shrinkToFit="1"/>
    </xf>
  </cellXfs>
  <cellStyles count="1">
    <cellStyle name="標準" xfId="0" builtinId="0"/>
  </cellStyles>
  <dxfs count="15">
    <dxf>
      <font>
        <color theme="0"/>
      </font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2981325</xdr:colOff>
      <xdr:row>4</xdr:row>
      <xdr:rowOff>95250</xdr:rowOff>
    </xdr:from>
    <xdr:to>
      <xdr:col>1</xdr:col>
      <xdr:colOff>3465957</xdr:colOff>
      <xdr:row>4</xdr:row>
      <xdr:rowOff>476250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12AA51C5-4364-4D35-97FF-D76D3D83B6C5}"/>
            </a:ext>
          </a:extLst>
        </xdr:cNvPr>
        <xdr:cNvSpPr/>
      </xdr:nvSpPr>
      <xdr:spPr>
        <a:xfrm>
          <a:off x="3667125" y="1943100"/>
          <a:ext cx="484632" cy="381000"/>
        </a:xfrm>
        <a:prstGeom prst="downArrow">
          <a:avLst/>
        </a:prstGeom>
        <a:solidFill>
          <a:srgbClr val="FFFF00"/>
        </a:solidFill>
        <a:ln w="603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2952750</xdr:colOff>
      <xdr:row>6</xdr:row>
      <xdr:rowOff>85725</xdr:rowOff>
    </xdr:from>
    <xdr:to>
      <xdr:col>1</xdr:col>
      <xdr:colOff>3437382</xdr:colOff>
      <xdr:row>6</xdr:row>
      <xdr:rowOff>466725</xdr:rowOff>
    </xdr:to>
    <xdr:sp macro="" textlink="">
      <xdr:nvSpPr>
        <xdr:cNvPr id="3" name="下矢印 1">
          <a:extLst>
            <a:ext uri="{FF2B5EF4-FFF2-40B4-BE49-F238E27FC236}">
              <a16:creationId xmlns:a16="http://schemas.microsoft.com/office/drawing/2014/main" id="{3C56DB32-D7D3-4BA4-8379-D4B0C0D89090}"/>
            </a:ext>
          </a:extLst>
        </xdr:cNvPr>
        <xdr:cNvSpPr/>
      </xdr:nvSpPr>
      <xdr:spPr>
        <a:xfrm>
          <a:off x="3638550" y="3067050"/>
          <a:ext cx="484632" cy="381000"/>
        </a:xfrm>
        <a:prstGeom prst="downArrow">
          <a:avLst/>
        </a:prstGeom>
        <a:solidFill>
          <a:srgbClr val="FFFF00"/>
        </a:solidFill>
        <a:ln w="603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workbookViewId="0">
      <selection activeCell="B23" sqref="B23"/>
    </sheetView>
  </sheetViews>
  <sheetFormatPr defaultRowHeight="13.2" x14ac:dyDescent="0.2"/>
  <cols>
    <col min="2" max="2" width="93.77734375" style="11" bestFit="1" customWidth="1"/>
  </cols>
  <sheetData>
    <row r="1" spans="1:2" ht="21" x14ac:dyDescent="0.2">
      <c r="B1" s="9" t="s">
        <v>48</v>
      </c>
    </row>
    <row r="2" spans="1:2" ht="16.8" thickBot="1" x14ac:dyDescent="0.25">
      <c r="B2" s="10"/>
    </row>
    <row r="3" spans="1:2" ht="39" customHeight="1" x14ac:dyDescent="0.2">
      <c r="A3" s="81" t="s">
        <v>56</v>
      </c>
      <c r="B3" s="21" t="s">
        <v>69</v>
      </c>
    </row>
    <row r="4" spans="1:2" ht="67.5" customHeight="1" thickBot="1" x14ac:dyDescent="0.25">
      <c r="A4" s="82"/>
      <c r="B4" s="17" t="s">
        <v>70</v>
      </c>
    </row>
    <row r="5" spans="1:2" ht="45" customHeight="1" thickBot="1" x14ac:dyDescent="0.25">
      <c r="A5" s="83"/>
      <c r="B5" s="83"/>
    </row>
    <row r="6" spans="1:2" ht="44.25" customHeight="1" thickBot="1" x14ac:dyDescent="0.25">
      <c r="A6" s="18" t="s">
        <v>57</v>
      </c>
      <c r="B6" s="19" t="s">
        <v>71</v>
      </c>
    </row>
    <row r="7" spans="1:2" ht="45" customHeight="1" thickBot="1" x14ac:dyDescent="0.25">
      <c r="A7" s="83"/>
      <c r="B7" s="83"/>
    </row>
    <row r="8" spans="1:2" ht="21" customHeight="1" thickBot="1" x14ac:dyDescent="0.25">
      <c r="A8" s="20" t="s">
        <v>58</v>
      </c>
      <c r="B8" s="19" t="s">
        <v>50</v>
      </c>
    </row>
  </sheetData>
  <mergeCells count="3">
    <mergeCell ref="A3:A4"/>
    <mergeCell ref="A5:B5"/>
    <mergeCell ref="A7:B7"/>
  </mergeCells>
  <phoneticPr fontId="1"/>
  <pageMargins left="0.7" right="0.7" top="0.75" bottom="0.75" header="0.3" footer="0.3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39"/>
  <sheetViews>
    <sheetView zoomScale="80" zoomScaleNormal="80" workbookViewId="0">
      <selection activeCell="J40" sqref="J40"/>
    </sheetView>
  </sheetViews>
  <sheetFormatPr defaultRowHeight="14.4" x14ac:dyDescent="0.2"/>
  <cols>
    <col min="1" max="1" width="5.44140625" style="4" customWidth="1"/>
    <col min="2" max="2" width="19.109375" style="4" customWidth="1"/>
    <col min="3" max="3" width="4.6640625" style="8" customWidth="1"/>
    <col min="4" max="4" width="3.77734375" style="4" customWidth="1"/>
    <col min="5" max="5" width="5.44140625" style="8" bestFit="1" customWidth="1"/>
    <col min="6" max="6" width="3.6640625" style="4" customWidth="1"/>
    <col min="7" max="7" width="4.44140625" style="8" customWidth="1"/>
    <col min="8" max="8" width="7.44140625" style="4" bestFit="1" customWidth="1"/>
    <col min="9" max="9" width="13.88671875" style="4" customWidth="1"/>
    <col min="10" max="10" width="17.44140625" style="4" customWidth="1"/>
    <col min="11" max="11" width="19.88671875" style="4" customWidth="1"/>
  </cols>
  <sheetData>
    <row r="1" spans="1:11" ht="18" customHeight="1" x14ac:dyDescent="0.2">
      <c r="A1" s="3" t="s">
        <v>28</v>
      </c>
    </row>
    <row r="2" spans="1:11" ht="18" customHeight="1" thickBot="1" x14ac:dyDescent="0.25">
      <c r="A2" s="76" t="s">
        <v>76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8" customHeight="1" thickBot="1" x14ac:dyDescent="0.25">
      <c r="A3" s="90" t="s">
        <v>29</v>
      </c>
      <c r="B3" s="91" t="s">
        <v>47</v>
      </c>
      <c r="C3" s="104" t="s">
        <v>45</v>
      </c>
      <c r="D3" s="94"/>
      <c r="E3" s="94"/>
      <c r="F3" s="94"/>
      <c r="G3" s="94"/>
      <c r="H3" s="105"/>
      <c r="I3" s="38" t="s">
        <v>46</v>
      </c>
      <c r="J3" s="93" t="s">
        <v>26</v>
      </c>
      <c r="K3" s="95"/>
    </row>
    <row r="4" spans="1:11" ht="35.25" customHeight="1" x14ac:dyDescent="0.2">
      <c r="A4" s="85"/>
      <c r="B4" s="92"/>
      <c r="C4" s="106"/>
      <c r="D4" s="107"/>
      <c r="E4" s="107"/>
      <c r="F4" s="107"/>
      <c r="G4" s="107"/>
      <c r="H4" s="108"/>
      <c r="I4" s="14" t="s">
        <v>30</v>
      </c>
      <c r="J4" s="61" t="s">
        <v>59</v>
      </c>
      <c r="K4" s="59" t="s">
        <v>60</v>
      </c>
    </row>
    <row r="5" spans="1:11" ht="19.5" customHeight="1" thickBot="1" x14ac:dyDescent="0.25">
      <c r="A5" s="84">
        <v>1</v>
      </c>
      <c r="B5" s="86" t="s">
        <v>32</v>
      </c>
      <c r="C5" s="22"/>
      <c r="D5" s="36" t="s">
        <v>18</v>
      </c>
      <c r="E5" s="25"/>
      <c r="F5" s="36" t="s">
        <v>19</v>
      </c>
      <c r="G5" s="25"/>
      <c r="H5" s="53" t="s">
        <v>42</v>
      </c>
      <c r="I5" s="88"/>
      <c r="J5" s="45"/>
      <c r="K5" s="39"/>
    </row>
    <row r="6" spans="1:11" ht="19.5" customHeight="1" x14ac:dyDescent="0.2">
      <c r="A6" s="85"/>
      <c r="B6" s="87"/>
      <c r="C6" s="23"/>
      <c r="D6" s="43" t="s">
        <v>18</v>
      </c>
      <c r="E6" s="26"/>
      <c r="F6" s="43" t="s">
        <v>19</v>
      </c>
      <c r="G6" s="26"/>
      <c r="H6" s="54" t="s">
        <v>43</v>
      </c>
      <c r="I6" s="89"/>
      <c r="J6" s="62" t="s">
        <v>51</v>
      </c>
      <c r="K6" s="146" t="s">
        <v>31</v>
      </c>
    </row>
    <row r="7" spans="1:11" ht="19.5" customHeight="1" thickBot="1" x14ac:dyDescent="0.25">
      <c r="A7" s="84">
        <v>2</v>
      </c>
      <c r="B7" s="86" t="s">
        <v>33</v>
      </c>
      <c r="C7" s="22"/>
      <c r="D7" s="36" t="s">
        <v>18</v>
      </c>
      <c r="E7" s="25"/>
      <c r="F7" s="36" t="s">
        <v>19</v>
      </c>
      <c r="G7" s="25"/>
      <c r="H7" s="53" t="s">
        <v>42</v>
      </c>
      <c r="I7" s="88"/>
      <c r="J7" s="45"/>
      <c r="K7" s="39"/>
    </row>
    <row r="8" spans="1:11" ht="19.5" customHeight="1" x14ac:dyDescent="0.2">
      <c r="A8" s="85"/>
      <c r="B8" s="87"/>
      <c r="C8" s="23"/>
      <c r="D8" s="43" t="s">
        <v>18</v>
      </c>
      <c r="E8" s="26"/>
      <c r="F8" s="43" t="s">
        <v>19</v>
      </c>
      <c r="G8" s="26"/>
      <c r="H8" s="54" t="s">
        <v>43</v>
      </c>
      <c r="I8" s="89"/>
      <c r="J8" s="147" t="s">
        <v>51</v>
      </c>
      <c r="K8" s="63" t="s">
        <v>31</v>
      </c>
    </row>
    <row r="9" spans="1:11" ht="19.5" customHeight="1" thickBot="1" x14ac:dyDescent="0.25">
      <c r="A9" s="84">
        <v>3</v>
      </c>
      <c r="B9" s="86" t="s">
        <v>34</v>
      </c>
      <c r="C9" s="22"/>
      <c r="D9" s="36" t="s">
        <v>18</v>
      </c>
      <c r="E9" s="25"/>
      <c r="F9" s="36" t="s">
        <v>19</v>
      </c>
      <c r="G9" s="25"/>
      <c r="H9" s="53" t="s">
        <v>42</v>
      </c>
      <c r="I9" s="88"/>
      <c r="J9" s="148"/>
      <c r="K9" s="40"/>
    </row>
    <row r="10" spans="1:11" ht="19.5" customHeight="1" x14ac:dyDescent="0.2">
      <c r="A10" s="85"/>
      <c r="B10" s="87"/>
      <c r="C10" s="23"/>
      <c r="D10" s="43" t="s">
        <v>18</v>
      </c>
      <c r="E10" s="26"/>
      <c r="F10" s="43" t="s">
        <v>19</v>
      </c>
      <c r="G10" s="26"/>
      <c r="H10" s="54" t="s">
        <v>43</v>
      </c>
      <c r="I10" s="89"/>
      <c r="J10" s="147" t="s">
        <v>51</v>
      </c>
      <c r="K10" s="63" t="s">
        <v>31</v>
      </c>
    </row>
    <row r="11" spans="1:11" ht="19.5" customHeight="1" thickBot="1" x14ac:dyDescent="0.25">
      <c r="A11" s="84">
        <v>4</v>
      </c>
      <c r="B11" s="86" t="s">
        <v>35</v>
      </c>
      <c r="C11" s="22"/>
      <c r="D11" s="36" t="s">
        <v>18</v>
      </c>
      <c r="E11" s="25"/>
      <c r="F11" s="36" t="s">
        <v>19</v>
      </c>
      <c r="G11" s="25"/>
      <c r="H11" s="53" t="s">
        <v>42</v>
      </c>
      <c r="I11" s="88"/>
      <c r="J11" s="148"/>
      <c r="K11" s="40"/>
    </row>
    <row r="12" spans="1:11" ht="19.5" customHeight="1" x14ac:dyDescent="0.2">
      <c r="A12" s="85"/>
      <c r="B12" s="87"/>
      <c r="C12" s="23"/>
      <c r="D12" s="43" t="s">
        <v>18</v>
      </c>
      <c r="E12" s="26"/>
      <c r="F12" s="43" t="s">
        <v>19</v>
      </c>
      <c r="G12" s="26"/>
      <c r="H12" s="54" t="s">
        <v>43</v>
      </c>
      <c r="I12" s="89"/>
      <c r="J12" s="147" t="s">
        <v>51</v>
      </c>
      <c r="K12" s="63" t="s">
        <v>31</v>
      </c>
    </row>
    <row r="13" spans="1:11" ht="19.5" customHeight="1" thickBot="1" x14ac:dyDescent="0.25">
      <c r="A13" s="84">
        <v>5</v>
      </c>
      <c r="B13" s="86" t="s">
        <v>36</v>
      </c>
      <c r="C13" s="22"/>
      <c r="D13" s="36" t="s">
        <v>18</v>
      </c>
      <c r="E13" s="25"/>
      <c r="F13" s="36" t="s">
        <v>19</v>
      </c>
      <c r="G13" s="25"/>
      <c r="H13" s="53" t="s">
        <v>42</v>
      </c>
      <c r="I13" s="88"/>
      <c r="J13" s="148"/>
      <c r="K13" s="40"/>
    </row>
    <row r="14" spans="1:11" ht="19.5" customHeight="1" x14ac:dyDescent="0.2">
      <c r="A14" s="85"/>
      <c r="B14" s="87"/>
      <c r="C14" s="23"/>
      <c r="D14" s="43" t="s">
        <v>18</v>
      </c>
      <c r="E14" s="26"/>
      <c r="F14" s="43" t="s">
        <v>19</v>
      </c>
      <c r="G14" s="26"/>
      <c r="H14" s="54" t="s">
        <v>43</v>
      </c>
      <c r="I14" s="89"/>
      <c r="J14" s="147" t="s">
        <v>51</v>
      </c>
      <c r="K14" s="63" t="s">
        <v>31</v>
      </c>
    </row>
    <row r="15" spans="1:11" ht="19.5" customHeight="1" thickBot="1" x14ac:dyDescent="0.25">
      <c r="A15" s="84">
        <v>6</v>
      </c>
      <c r="B15" s="86" t="s">
        <v>37</v>
      </c>
      <c r="C15" s="22"/>
      <c r="D15" s="36" t="s">
        <v>18</v>
      </c>
      <c r="E15" s="25"/>
      <c r="F15" s="36" t="s">
        <v>19</v>
      </c>
      <c r="G15" s="25"/>
      <c r="H15" s="53" t="s">
        <v>42</v>
      </c>
      <c r="I15" s="88"/>
      <c r="J15" s="148"/>
      <c r="K15" s="40"/>
    </row>
    <row r="16" spans="1:11" ht="19.5" customHeight="1" x14ac:dyDescent="0.2">
      <c r="A16" s="85"/>
      <c r="B16" s="87"/>
      <c r="C16" s="23"/>
      <c r="D16" s="43" t="s">
        <v>18</v>
      </c>
      <c r="E16" s="26"/>
      <c r="F16" s="43" t="s">
        <v>19</v>
      </c>
      <c r="G16" s="26"/>
      <c r="H16" s="54" t="s">
        <v>43</v>
      </c>
      <c r="I16" s="89"/>
      <c r="J16" s="147" t="s">
        <v>38</v>
      </c>
      <c r="K16" s="63" t="s">
        <v>31</v>
      </c>
    </row>
    <row r="17" spans="1:11" ht="19.5" customHeight="1" thickBot="1" x14ac:dyDescent="0.25">
      <c r="A17" s="84">
        <v>7</v>
      </c>
      <c r="B17" s="86" t="s">
        <v>39</v>
      </c>
      <c r="C17" s="22"/>
      <c r="D17" s="36" t="s">
        <v>18</v>
      </c>
      <c r="E17" s="25"/>
      <c r="F17" s="36" t="s">
        <v>19</v>
      </c>
      <c r="G17" s="25"/>
      <c r="H17" s="53" t="s">
        <v>42</v>
      </c>
      <c r="I17" s="88"/>
      <c r="J17" s="148"/>
      <c r="K17" s="40"/>
    </row>
    <row r="18" spans="1:11" ht="19.5" customHeight="1" x14ac:dyDescent="0.2">
      <c r="A18" s="85"/>
      <c r="B18" s="87"/>
      <c r="C18" s="23"/>
      <c r="D18" s="43" t="s">
        <v>18</v>
      </c>
      <c r="E18" s="26"/>
      <c r="F18" s="43" t="s">
        <v>19</v>
      </c>
      <c r="G18" s="26"/>
      <c r="H18" s="54" t="s">
        <v>43</v>
      </c>
      <c r="I18" s="89"/>
      <c r="J18" s="147" t="s">
        <v>38</v>
      </c>
      <c r="K18" s="63" t="s">
        <v>31</v>
      </c>
    </row>
    <row r="19" spans="1:11" ht="19.5" customHeight="1" thickBot="1" x14ac:dyDescent="0.25">
      <c r="A19" s="84">
        <v>8</v>
      </c>
      <c r="B19" s="86" t="s">
        <v>55</v>
      </c>
      <c r="C19" s="22"/>
      <c r="D19" s="36" t="s">
        <v>18</v>
      </c>
      <c r="E19" s="25"/>
      <c r="F19" s="36" t="s">
        <v>19</v>
      </c>
      <c r="G19" s="25"/>
      <c r="H19" s="53" t="s">
        <v>42</v>
      </c>
      <c r="I19" s="88"/>
      <c r="J19" s="148"/>
      <c r="K19" s="40"/>
    </row>
    <row r="20" spans="1:11" ht="19.5" customHeight="1" x14ac:dyDescent="0.2">
      <c r="A20" s="85"/>
      <c r="B20" s="87"/>
      <c r="C20" s="23"/>
      <c r="D20" s="43" t="s">
        <v>18</v>
      </c>
      <c r="E20" s="26"/>
      <c r="F20" s="43" t="s">
        <v>19</v>
      </c>
      <c r="G20" s="26"/>
      <c r="H20" s="54" t="s">
        <v>43</v>
      </c>
      <c r="I20" s="89"/>
      <c r="J20" s="147" t="s">
        <v>38</v>
      </c>
      <c r="K20" s="63" t="s">
        <v>31</v>
      </c>
    </row>
    <row r="21" spans="1:11" ht="19.5" customHeight="1" thickBot="1" x14ac:dyDescent="0.25">
      <c r="A21" s="84">
        <v>9</v>
      </c>
      <c r="B21" s="28"/>
      <c r="C21" s="22"/>
      <c r="D21" s="36" t="s">
        <v>18</v>
      </c>
      <c r="E21" s="25"/>
      <c r="F21" s="36" t="s">
        <v>19</v>
      </c>
      <c r="G21" s="25"/>
      <c r="H21" s="53" t="s">
        <v>42</v>
      </c>
      <c r="I21" s="88"/>
      <c r="J21" s="148"/>
      <c r="K21" s="40"/>
    </row>
    <row r="22" spans="1:11" ht="19.5" customHeight="1" x14ac:dyDescent="0.2">
      <c r="A22" s="85"/>
      <c r="B22" s="13" t="s">
        <v>40</v>
      </c>
      <c r="C22" s="23"/>
      <c r="D22" s="43" t="s">
        <v>18</v>
      </c>
      <c r="E22" s="26"/>
      <c r="F22" s="43" t="s">
        <v>19</v>
      </c>
      <c r="G22" s="26"/>
      <c r="H22" s="54" t="s">
        <v>43</v>
      </c>
      <c r="I22" s="89"/>
      <c r="J22" s="147" t="s">
        <v>51</v>
      </c>
      <c r="K22" s="63" t="s">
        <v>31</v>
      </c>
    </row>
    <row r="23" spans="1:11" ht="19.5" customHeight="1" thickBot="1" x14ac:dyDescent="0.25">
      <c r="A23" s="84">
        <v>10</v>
      </c>
      <c r="B23" s="28"/>
      <c r="C23" s="22"/>
      <c r="D23" s="36" t="s">
        <v>18</v>
      </c>
      <c r="E23" s="25"/>
      <c r="F23" s="36" t="s">
        <v>19</v>
      </c>
      <c r="G23" s="25"/>
      <c r="H23" s="53" t="s">
        <v>42</v>
      </c>
      <c r="I23" s="88"/>
      <c r="J23" s="148"/>
      <c r="K23" s="40"/>
    </row>
    <row r="24" spans="1:11" ht="19.5" customHeight="1" x14ac:dyDescent="0.2">
      <c r="A24" s="85"/>
      <c r="B24" s="13" t="s">
        <v>40</v>
      </c>
      <c r="C24" s="23"/>
      <c r="D24" s="43" t="s">
        <v>18</v>
      </c>
      <c r="E24" s="26"/>
      <c r="F24" s="43" t="s">
        <v>19</v>
      </c>
      <c r="G24" s="26"/>
      <c r="H24" s="54" t="s">
        <v>43</v>
      </c>
      <c r="I24" s="89"/>
      <c r="J24" s="147" t="s">
        <v>51</v>
      </c>
      <c r="K24" s="63" t="s">
        <v>31</v>
      </c>
    </row>
    <row r="25" spans="1:11" ht="19.5" customHeight="1" thickBot="1" x14ac:dyDescent="0.25">
      <c r="A25" s="84">
        <v>11</v>
      </c>
      <c r="B25" s="28"/>
      <c r="C25" s="22"/>
      <c r="D25" s="36" t="s">
        <v>18</v>
      </c>
      <c r="E25" s="25"/>
      <c r="F25" s="36" t="s">
        <v>19</v>
      </c>
      <c r="G25" s="25"/>
      <c r="H25" s="53" t="s">
        <v>42</v>
      </c>
      <c r="I25" s="88"/>
      <c r="J25" s="148"/>
      <c r="K25" s="40"/>
    </row>
    <row r="26" spans="1:11" ht="19.5" customHeight="1" thickBot="1" x14ac:dyDescent="0.25">
      <c r="A26" s="109"/>
      <c r="B26" s="15" t="s">
        <v>40</v>
      </c>
      <c r="C26" s="24"/>
      <c r="D26" s="35" t="s">
        <v>18</v>
      </c>
      <c r="E26" s="27"/>
      <c r="F26" s="35" t="s">
        <v>19</v>
      </c>
      <c r="G26" s="27"/>
      <c r="H26" s="55" t="s">
        <v>43</v>
      </c>
      <c r="I26" s="110"/>
      <c r="J26" s="149" t="s">
        <v>51</v>
      </c>
      <c r="K26" s="65" t="s">
        <v>31</v>
      </c>
    </row>
    <row r="27" spans="1:11" ht="33" customHeight="1" thickTop="1" x14ac:dyDescent="0.2">
      <c r="A27" s="123" t="s">
        <v>52</v>
      </c>
      <c r="B27" s="96" t="s">
        <v>65</v>
      </c>
      <c r="C27" s="97"/>
      <c r="D27" s="97"/>
      <c r="E27" s="97"/>
      <c r="F27" s="97"/>
      <c r="G27" s="97"/>
      <c r="H27" s="98"/>
      <c r="I27" s="102">
        <f>SUM(I5:I26)</f>
        <v>0</v>
      </c>
      <c r="J27" s="16">
        <f>MIN((J5+J7+J9+J11+J13+J15+J17+J19+J21+J23+J25),160000)</f>
        <v>0</v>
      </c>
      <c r="K27" s="46">
        <f>MIN((K5+K7+K9+K11+K13+K15+K17+K19+K21+K23+K25),40000)</f>
        <v>0</v>
      </c>
    </row>
    <row r="28" spans="1:11" ht="18.75" customHeight="1" thickBot="1" x14ac:dyDescent="0.25">
      <c r="A28" s="125"/>
      <c r="B28" s="99"/>
      <c r="C28" s="100"/>
      <c r="D28" s="100"/>
      <c r="E28" s="100"/>
      <c r="F28" s="100"/>
      <c r="G28" s="100"/>
      <c r="H28" s="101"/>
      <c r="I28" s="103"/>
      <c r="J28" s="73" t="s">
        <v>67</v>
      </c>
      <c r="K28" s="74" t="s">
        <v>51</v>
      </c>
    </row>
    <row r="29" spans="1:11" ht="18.75" customHeight="1" x14ac:dyDescent="0.2">
      <c r="A29" s="141">
        <v>12</v>
      </c>
      <c r="B29" s="142" t="s">
        <v>66</v>
      </c>
      <c r="C29" s="47"/>
      <c r="D29" s="60" t="s">
        <v>18</v>
      </c>
      <c r="E29" s="48"/>
      <c r="F29" s="60" t="s">
        <v>61</v>
      </c>
      <c r="G29" s="48"/>
      <c r="H29" s="56" t="s">
        <v>42</v>
      </c>
      <c r="I29" s="143"/>
      <c r="J29" s="70"/>
      <c r="K29" s="144"/>
    </row>
    <row r="30" spans="1:11" ht="18.75" customHeight="1" x14ac:dyDescent="0.2">
      <c r="A30" s="138"/>
      <c r="B30" s="116"/>
      <c r="C30" s="23"/>
      <c r="D30" s="43" t="s">
        <v>18</v>
      </c>
      <c r="E30" s="26"/>
      <c r="F30" s="43" t="s">
        <v>61</v>
      </c>
      <c r="G30" s="26"/>
      <c r="H30" s="54" t="s">
        <v>43</v>
      </c>
      <c r="I30" s="89"/>
      <c r="J30" s="66" t="s">
        <v>51</v>
      </c>
      <c r="K30" s="145"/>
    </row>
    <row r="31" spans="1:11" ht="18" customHeight="1" x14ac:dyDescent="0.2">
      <c r="A31" s="137">
        <v>13</v>
      </c>
      <c r="B31" s="115" t="s">
        <v>63</v>
      </c>
      <c r="C31" s="22"/>
      <c r="D31" s="36" t="s">
        <v>18</v>
      </c>
      <c r="E31" s="25"/>
      <c r="F31" s="36" t="s">
        <v>19</v>
      </c>
      <c r="G31" s="25"/>
      <c r="H31" s="53" t="s">
        <v>42</v>
      </c>
      <c r="I31" s="88"/>
      <c r="J31" s="113"/>
      <c r="K31" s="71"/>
    </row>
    <row r="32" spans="1:11" ht="18" customHeight="1" x14ac:dyDescent="0.2">
      <c r="A32" s="138"/>
      <c r="B32" s="116"/>
      <c r="C32" s="23"/>
      <c r="D32" s="43" t="s">
        <v>18</v>
      </c>
      <c r="E32" s="26"/>
      <c r="F32" s="43" t="s">
        <v>19</v>
      </c>
      <c r="G32" s="26"/>
      <c r="H32" s="54" t="s">
        <v>43</v>
      </c>
      <c r="I32" s="89"/>
      <c r="J32" s="114"/>
      <c r="K32" s="67" t="s">
        <v>51</v>
      </c>
    </row>
    <row r="33" spans="1:11" ht="19.5" customHeight="1" x14ac:dyDescent="0.2">
      <c r="A33" s="133">
        <v>14</v>
      </c>
      <c r="B33" s="135" t="s">
        <v>41</v>
      </c>
      <c r="C33" s="49"/>
      <c r="D33" s="44" t="s">
        <v>18</v>
      </c>
      <c r="E33" s="29"/>
      <c r="F33" s="44" t="s">
        <v>19</v>
      </c>
      <c r="G33" s="29"/>
      <c r="H33" s="57" t="s">
        <v>42</v>
      </c>
      <c r="I33" s="132"/>
      <c r="J33" s="45"/>
      <c r="K33" s="72"/>
    </row>
    <row r="34" spans="1:11" ht="19.5" customHeight="1" thickBot="1" x14ac:dyDescent="0.25">
      <c r="A34" s="134"/>
      <c r="B34" s="136"/>
      <c r="C34" s="30"/>
      <c r="D34" s="43" t="s">
        <v>18</v>
      </c>
      <c r="E34" s="26"/>
      <c r="F34" s="35" t="s">
        <v>19</v>
      </c>
      <c r="G34" s="27"/>
      <c r="H34" s="58" t="s">
        <v>43</v>
      </c>
      <c r="I34" s="110"/>
      <c r="J34" s="64" t="s">
        <v>64</v>
      </c>
      <c r="K34" s="68" t="s">
        <v>51</v>
      </c>
    </row>
    <row r="35" spans="1:11" ht="19.5" customHeight="1" thickTop="1" x14ac:dyDescent="0.2">
      <c r="A35" s="123" t="s">
        <v>53</v>
      </c>
      <c r="B35" s="96" t="s">
        <v>77</v>
      </c>
      <c r="C35" s="97"/>
      <c r="D35" s="97"/>
      <c r="E35" s="97"/>
      <c r="F35" s="97"/>
      <c r="G35" s="97"/>
      <c r="H35" s="98"/>
      <c r="I35" s="129">
        <f>SUM(I27:I34)</f>
        <v>0</v>
      </c>
      <c r="J35" s="50" t="s">
        <v>54</v>
      </c>
      <c r="K35" s="41" t="s">
        <v>62</v>
      </c>
    </row>
    <row r="36" spans="1:11" ht="19.5" customHeight="1" x14ac:dyDescent="0.2">
      <c r="A36" s="124"/>
      <c r="B36" s="126"/>
      <c r="C36" s="127"/>
      <c r="D36" s="127"/>
      <c r="E36" s="127"/>
      <c r="F36" s="127"/>
      <c r="G36" s="127"/>
      <c r="H36" s="128"/>
      <c r="I36" s="130"/>
      <c r="J36" s="52">
        <f>MIN((J27+J29+J33),230000)</f>
        <v>0</v>
      </c>
      <c r="K36" s="51">
        <f>MIN((K27+K31+K33),40000)</f>
        <v>0</v>
      </c>
    </row>
    <row r="37" spans="1:11" ht="19.5" customHeight="1" thickBot="1" x14ac:dyDescent="0.25">
      <c r="A37" s="125"/>
      <c r="B37" s="99"/>
      <c r="C37" s="100"/>
      <c r="D37" s="100"/>
      <c r="E37" s="100"/>
      <c r="F37" s="100"/>
      <c r="G37" s="100"/>
      <c r="H37" s="101"/>
      <c r="I37" s="131"/>
      <c r="J37" s="75" t="s">
        <v>68</v>
      </c>
      <c r="K37" s="69" t="s">
        <v>51</v>
      </c>
    </row>
    <row r="38" spans="1:11" ht="19.5" customHeight="1" x14ac:dyDescent="0.2">
      <c r="A38" s="117" t="s">
        <v>44</v>
      </c>
      <c r="B38" s="118"/>
      <c r="C38" s="118"/>
      <c r="D38" s="118"/>
      <c r="E38" s="118"/>
      <c r="F38" s="118"/>
      <c r="G38" s="118"/>
      <c r="H38" s="119"/>
      <c r="I38" s="37"/>
      <c r="J38" s="139" t="s">
        <v>78</v>
      </c>
      <c r="K38" s="140"/>
    </row>
    <row r="39" spans="1:11" ht="19.5" customHeight="1" thickBot="1" x14ac:dyDescent="0.25">
      <c r="A39" s="120"/>
      <c r="B39" s="121"/>
      <c r="C39" s="121"/>
      <c r="D39" s="121"/>
      <c r="E39" s="121"/>
      <c r="F39" s="121"/>
      <c r="G39" s="121"/>
      <c r="H39" s="122"/>
      <c r="I39" s="42">
        <f>I35</f>
        <v>0</v>
      </c>
      <c r="J39" s="111">
        <f>J36+K36</f>
        <v>0</v>
      </c>
      <c r="K39" s="112"/>
    </row>
  </sheetData>
  <sheetProtection algorithmName="SHA-512" hashValue="G7I4QXQczd65JHigRCdRWxghheTlLCueef+WRzOKKAyLu8XrFzZ2Vy1XSjQeF0RN2+ujvchIjJ9dd8w7pZmk2Q==" saltValue="otHXmzCbKd0lnEnOwLi/+g==" spinCount="100000" sheet="1" objects="1" scenarios="1"/>
  <mergeCells count="55">
    <mergeCell ref="A27:A28"/>
    <mergeCell ref="A31:A32"/>
    <mergeCell ref="I31:I32"/>
    <mergeCell ref="J38:K38"/>
    <mergeCell ref="A29:A30"/>
    <mergeCell ref="B29:B30"/>
    <mergeCell ref="I29:I30"/>
    <mergeCell ref="K29:K30"/>
    <mergeCell ref="J39:K39"/>
    <mergeCell ref="J31:J32"/>
    <mergeCell ref="B31:B32"/>
    <mergeCell ref="A38:H39"/>
    <mergeCell ref="A35:A37"/>
    <mergeCell ref="B35:H37"/>
    <mergeCell ref="I35:I37"/>
    <mergeCell ref="I33:I34"/>
    <mergeCell ref="A33:A34"/>
    <mergeCell ref="B33:B34"/>
    <mergeCell ref="J3:K3"/>
    <mergeCell ref="B27:H28"/>
    <mergeCell ref="I27:I28"/>
    <mergeCell ref="A2:K2"/>
    <mergeCell ref="C3:H4"/>
    <mergeCell ref="A21:A22"/>
    <mergeCell ref="I21:I22"/>
    <mergeCell ref="A23:A24"/>
    <mergeCell ref="I23:I24"/>
    <mergeCell ref="A25:A26"/>
    <mergeCell ref="I25:I26"/>
    <mergeCell ref="A17:A18"/>
    <mergeCell ref="B17:B18"/>
    <mergeCell ref="I17:I18"/>
    <mergeCell ref="A19:A20"/>
    <mergeCell ref="B19:B20"/>
    <mergeCell ref="B11:B12"/>
    <mergeCell ref="I11:I12"/>
    <mergeCell ref="I19:I20"/>
    <mergeCell ref="A13:A14"/>
    <mergeCell ref="B13:B14"/>
    <mergeCell ref="I13:I14"/>
    <mergeCell ref="A15:A16"/>
    <mergeCell ref="B15:B16"/>
    <mergeCell ref="I15:I16"/>
    <mergeCell ref="A11:A12"/>
    <mergeCell ref="A3:A4"/>
    <mergeCell ref="B3:B4"/>
    <mergeCell ref="A5:A6"/>
    <mergeCell ref="B5:B6"/>
    <mergeCell ref="I5:I6"/>
    <mergeCell ref="A7:A8"/>
    <mergeCell ref="B7:B8"/>
    <mergeCell ref="I7:I8"/>
    <mergeCell ref="A9:A10"/>
    <mergeCell ref="B9:B10"/>
    <mergeCell ref="I9:I10"/>
  </mergeCells>
  <phoneticPr fontId="1"/>
  <conditionalFormatting sqref="I5:K5 I15:K15 J7:K7 J9:K9 J11:K11 J13:K13 J17:K17 J19:K19 J21:K21 J23:K23 J25:K25 I29:I34">
    <cfRule type="cellIs" dxfId="14" priority="1" operator="equal">
      <formula>0</formula>
    </cfRule>
  </conditionalFormatting>
  <conditionalFormatting sqref="I6 I5:K5 J36:K36">
    <cfRule type="cellIs" dxfId="13" priority="36" operator="equal">
      <formula>0</formula>
    </cfRule>
  </conditionalFormatting>
  <conditionalFormatting sqref="I6:I14 I16:I26">
    <cfRule type="cellIs" dxfId="12" priority="38" operator="equal">
      <formula>0</formula>
    </cfRule>
  </conditionalFormatting>
  <conditionalFormatting sqref="J7">
    <cfRule type="cellIs" dxfId="11" priority="32" operator="equal">
      <formula>0</formula>
    </cfRule>
  </conditionalFormatting>
  <conditionalFormatting sqref="J9">
    <cfRule type="cellIs" dxfId="10" priority="30" operator="equal">
      <formula>0</formula>
    </cfRule>
  </conditionalFormatting>
  <conditionalFormatting sqref="J11">
    <cfRule type="cellIs" dxfId="9" priority="28" operator="equal">
      <formula>0</formula>
    </cfRule>
  </conditionalFormatting>
  <conditionalFormatting sqref="J13">
    <cfRule type="cellIs" dxfId="8" priority="26" operator="equal">
      <formula>0</formula>
    </cfRule>
  </conditionalFormatting>
  <conditionalFormatting sqref="J21">
    <cfRule type="cellIs" dxfId="7" priority="11" operator="equal">
      <formula>0</formula>
    </cfRule>
  </conditionalFormatting>
  <conditionalFormatting sqref="J23">
    <cfRule type="cellIs" dxfId="6" priority="9" operator="equal">
      <formula>0</formula>
    </cfRule>
  </conditionalFormatting>
  <conditionalFormatting sqref="J25">
    <cfRule type="cellIs" dxfId="5" priority="7" operator="equal">
      <formula>0</formula>
    </cfRule>
  </conditionalFormatting>
  <conditionalFormatting sqref="J33">
    <cfRule type="cellIs" dxfId="4" priority="2" operator="equal">
      <formula>0</formula>
    </cfRule>
    <cfRule type="cellIs" dxfId="3" priority="3" operator="equal">
      <formula>0</formula>
    </cfRule>
  </conditionalFormatting>
  <conditionalFormatting sqref="J35:J37">
    <cfRule type="cellIs" dxfId="2" priority="34" operator="equal">
      <formula>0</formula>
    </cfRule>
  </conditionalFormatting>
  <conditionalFormatting sqref="K35">
    <cfRule type="cellIs" dxfId="1" priority="35" operator="equal">
      <formula>0</formula>
    </cfRule>
    <cfRule type="cellIs" dxfId="0" priority="37" operator="equal">
      <formula>0</formula>
    </cfRule>
  </conditionalFormatting>
  <pageMargins left="0.78740157480314965" right="0.59055118110236227" top="1.1811023622047245" bottom="1.1811023622047245" header="0.31496062992125984" footer="0.31496062992125984"/>
  <pageSetup paperSize="9" scale="72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37"/>
  <sheetViews>
    <sheetView tabSelected="1" topLeftCell="A21" workbookViewId="0">
      <selection activeCell="T26" sqref="T26"/>
    </sheetView>
  </sheetViews>
  <sheetFormatPr defaultRowHeight="14.4" x14ac:dyDescent="0.2"/>
  <cols>
    <col min="1" max="1" width="3.109375" style="5" customWidth="1"/>
    <col min="2" max="3" width="4.6640625" style="4" customWidth="1"/>
    <col min="4" max="10" width="4.6640625" style="2" customWidth="1"/>
    <col min="11" max="19" width="4.6640625" style="4" customWidth="1"/>
    <col min="20" max="20" width="4.6640625" customWidth="1"/>
  </cols>
  <sheetData>
    <row r="1" spans="1:19" ht="19.5" customHeight="1" x14ac:dyDescent="0.2">
      <c r="A1" s="3" t="s">
        <v>0</v>
      </c>
    </row>
    <row r="2" spans="1:19" ht="19.5" customHeight="1" x14ac:dyDescent="0.2">
      <c r="B2" s="1"/>
    </row>
    <row r="3" spans="1:19" ht="19.5" customHeight="1" x14ac:dyDescent="0.2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ht="19.5" customHeight="1" x14ac:dyDescent="0.2">
      <c r="B4" s="1"/>
    </row>
    <row r="5" spans="1:19" ht="19.5" customHeight="1" x14ac:dyDescent="0.2">
      <c r="L5" s="7" t="s">
        <v>21</v>
      </c>
      <c r="M5" s="6" t="s">
        <v>73</v>
      </c>
      <c r="N5" s="2" t="s">
        <v>18</v>
      </c>
      <c r="O5" s="32"/>
      <c r="P5" s="2" t="s">
        <v>19</v>
      </c>
      <c r="Q5" s="32"/>
      <c r="R5" s="2" t="s">
        <v>20</v>
      </c>
    </row>
    <row r="6" spans="1:19" ht="19.5" customHeight="1" x14ac:dyDescent="0.2">
      <c r="B6" s="1"/>
    </row>
    <row r="7" spans="1:19" ht="19.5" customHeight="1" x14ac:dyDescent="0.2">
      <c r="B7" s="3" t="s">
        <v>24</v>
      </c>
    </row>
    <row r="8" spans="1:19" ht="19.5" customHeight="1" x14ac:dyDescent="0.2">
      <c r="B8" s="1"/>
    </row>
    <row r="9" spans="1:19" ht="19.5" customHeight="1" x14ac:dyDescent="0.2">
      <c r="G9" s="3" t="s">
        <v>3</v>
      </c>
      <c r="I9" s="3" t="s">
        <v>2</v>
      </c>
      <c r="K9" s="2"/>
      <c r="L9" s="78"/>
      <c r="M9" s="78"/>
      <c r="N9" s="78"/>
      <c r="O9" s="78"/>
      <c r="P9" s="78"/>
      <c r="Q9" s="78"/>
      <c r="R9" s="78"/>
      <c r="S9" s="78"/>
    </row>
    <row r="10" spans="1:19" ht="19.5" customHeight="1" x14ac:dyDescent="0.2">
      <c r="I10" s="3" t="s">
        <v>4</v>
      </c>
      <c r="K10" s="2"/>
      <c r="L10" s="79"/>
      <c r="M10" s="79"/>
      <c r="N10" s="79"/>
      <c r="O10" s="79"/>
      <c r="P10" s="79"/>
      <c r="Q10" s="79"/>
      <c r="R10" s="79"/>
      <c r="S10" s="79"/>
    </row>
    <row r="11" spans="1:19" ht="19.5" customHeight="1" x14ac:dyDescent="0.2">
      <c r="I11" s="3" t="s">
        <v>22</v>
      </c>
      <c r="K11" s="2"/>
      <c r="L11" s="78"/>
      <c r="M11" s="78"/>
      <c r="N11" s="78"/>
      <c r="O11" s="78"/>
      <c r="P11" s="78"/>
      <c r="Q11" s="33" t="s">
        <v>23</v>
      </c>
      <c r="R11" s="33"/>
      <c r="S11" s="33"/>
    </row>
    <row r="12" spans="1:19" ht="19.5" customHeight="1" x14ac:dyDescent="0.2">
      <c r="B12" s="1"/>
    </row>
    <row r="13" spans="1:19" ht="19.5" customHeight="1" x14ac:dyDescent="0.2">
      <c r="A13" s="80" t="s">
        <v>72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14" spans="1:19" ht="19.5" customHeight="1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9.5" customHeight="1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ht="19.5" customHeight="1" x14ac:dyDescent="0.2">
      <c r="A16" s="76" t="s">
        <v>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ht="19.5" customHeight="1" x14ac:dyDescent="0.2">
      <c r="A17" s="5" t="s">
        <v>9</v>
      </c>
      <c r="B17" s="3" t="s">
        <v>7</v>
      </c>
    </row>
    <row r="18" spans="1:19" ht="19.5" customHeight="1" x14ac:dyDescent="0.2">
      <c r="B18" s="12" t="s">
        <v>49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1"/>
      <c r="R18" s="12"/>
      <c r="S18" s="12"/>
    </row>
    <row r="19" spans="1:19" ht="19.5" customHeight="1" x14ac:dyDescent="0.2"/>
    <row r="20" spans="1:19" ht="19.5" customHeight="1" x14ac:dyDescent="0.2">
      <c r="A20" s="5" t="s">
        <v>8</v>
      </c>
      <c r="B20" s="3" t="s">
        <v>13</v>
      </c>
    </row>
    <row r="21" spans="1:19" ht="19.5" customHeight="1" x14ac:dyDescent="0.2">
      <c r="B21" s="3" t="s">
        <v>16</v>
      </c>
      <c r="G21" s="7" t="s">
        <v>21</v>
      </c>
      <c r="H21" s="34"/>
      <c r="I21" s="2" t="s">
        <v>18</v>
      </c>
      <c r="J21" s="34"/>
      <c r="K21" s="2" t="s">
        <v>19</v>
      </c>
      <c r="L21" s="34"/>
      <c r="M21" s="2" t="s">
        <v>20</v>
      </c>
    </row>
    <row r="22" spans="1:19" ht="19.5" customHeight="1" x14ac:dyDescent="0.2">
      <c r="B22" s="3" t="s">
        <v>17</v>
      </c>
      <c r="G22" s="7" t="s">
        <v>21</v>
      </c>
      <c r="H22" s="34"/>
      <c r="I22" s="2" t="s">
        <v>18</v>
      </c>
      <c r="J22" s="34"/>
      <c r="K22" s="2" t="s">
        <v>19</v>
      </c>
      <c r="L22" s="34"/>
      <c r="M22" s="2" t="s">
        <v>20</v>
      </c>
    </row>
    <row r="23" spans="1:19" ht="19.5" customHeight="1" x14ac:dyDescent="0.2">
      <c r="B23" s="1"/>
    </row>
    <row r="24" spans="1:19" ht="19.5" customHeight="1" x14ac:dyDescent="0.2">
      <c r="A24" s="5" t="s">
        <v>10</v>
      </c>
      <c r="B24" s="3" t="s">
        <v>27</v>
      </c>
      <c r="G24" s="77">
        <f>'①別紙（申請）'!J39</f>
        <v>0</v>
      </c>
      <c r="H24" s="77"/>
      <c r="I24" s="77"/>
      <c r="J24" s="77"/>
      <c r="K24" s="4" t="s">
        <v>25</v>
      </c>
    </row>
    <row r="25" spans="1:19" ht="19.5" customHeight="1" x14ac:dyDescent="0.2">
      <c r="B25" s="3" t="s">
        <v>79</v>
      </c>
    </row>
    <row r="26" spans="1:19" ht="19.5" customHeight="1" x14ac:dyDescent="0.2">
      <c r="B26" s="1" t="s">
        <v>6</v>
      </c>
    </row>
    <row r="27" spans="1:19" ht="19.5" customHeight="1" x14ac:dyDescent="0.2">
      <c r="A27" s="5" t="s">
        <v>11</v>
      </c>
      <c r="B27" s="3" t="s">
        <v>14</v>
      </c>
    </row>
    <row r="28" spans="1:19" ht="19.5" customHeight="1" x14ac:dyDescent="0.2">
      <c r="B28" s="1"/>
    </row>
    <row r="29" spans="1:19" ht="19.5" customHeight="1" x14ac:dyDescent="0.2">
      <c r="A29" s="5" t="s">
        <v>12</v>
      </c>
      <c r="B29" s="3" t="s">
        <v>15</v>
      </c>
    </row>
    <row r="30" spans="1:19" ht="19.5" customHeight="1" x14ac:dyDescent="0.2">
      <c r="B30" s="3" t="s">
        <v>74</v>
      </c>
    </row>
    <row r="31" spans="1:19" ht="19.5" customHeight="1" x14ac:dyDescent="0.2">
      <c r="B31" s="3" t="s">
        <v>75</v>
      </c>
    </row>
    <row r="32" spans="1:19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</sheetData>
  <sheetProtection algorithmName="SHA-512" hashValue="W5s6/3F+hihPh3bAfXrHzBUvmLQiDL3sZkm9ZlG3CwjJcoOjBPUuo4eONFP7PZTG0vToPMxV73caEteeDIW5UQ==" saltValue="YHTlVIwq60C1HH0HURb2CA==" spinCount="100000" sheet="1" objects="1" scenarios="1"/>
  <mergeCells count="7">
    <mergeCell ref="A16:S16"/>
    <mergeCell ref="G24:J24"/>
    <mergeCell ref="L9:S9"/>
    <mergeCell ref="A3:S3"/>
    <mergeCell ref="L10:S10"/>
    <mergeCell ref="L11:P11"/>
    <mergeCell ref="A13:S15"/>
  </mergeCells>
  <phoneticPr fontId="1"/>
  <pageMargins left="0.78740157480314965" right="0.78740157480314965" top="1.1811023622047245" bottom="1.1811023622047245" header="0.31496062992125984" footer="0.31496062992125984"/>
  <pageSetup paperSize="9" orientation="portrait" blackAndWhite="1" r:id="rId1"/>
</worksheet>
</file>