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svjfile\FILE\【060】福祉部\【004】高齢福祉課\【002】介護保険係\給付\★介護予防日常生活支援総合事業（事業者指定等）\★要綱等改正\R7.4改正（BCP追加、処遇改善経過措置の削除）\"/>
    </mc:Choice>
  </mc:AlternateContent>
  <xr:revisionPtr revIDLastSave="0" documentId="13_ncr:1_{0971853F-424F-424F-AF84-6A9AC553B358}" xr6:coauthVersionLast="36" xr6:coauthVersionMax="36" xr10:uidLastSave="{00000000-0000-0000-0000-000000000000}"/>
  <bookViews>
    <workbookView xWindow="0" yWindow="0" windowWidth="20490" windowHeight="7560" xr2:uid="{00000000-000D-0000-FFFF-FFFF00000000}"/>
  </bookViews>
  <sheets>
    <sheet name="Ａ２ " sheetId="33" r:id="rId1"/>
    <sheet name="Ａ３" sheetId="16" r:id="rId2"/>
    <sheet name="Ａ６" sheetId="31" r:id="rId3"/>
    <sheet name="Ａ７" sheetId="14" r:id="rId4"/>
    <sheet name="AF  " sheetId="38" r:id="rId5"/>
    <sheet name="委託料 " sheetId="39" r:id="rId6"/>
  </sheets>
  <externalReferences>
    <externalReference r:id="rId7"/>
    <externalReference r:id="rId8"/>
    <externalReference r:id="rId9"/>
    <externalReference r:id="rId10"/>
  </externalReferences>
  <definedNames>
    <definedName name="_xlnm._FilterDatabase" localSheetId="0" hidden="1">'Ａ２ '!$A$3:$I$53</definedName>
    <definedName name="_xlnm._FilterDatabase" localSheetId="1" hidden="1">'Ａ３'!$A$3:$I$132</definedName>
    <definedName name="_xlnm._FilterDatabase" localSheetId="2" hidden="1">'Ａ６'!$A$3:$AL$51</definedName>
    <definedName name="_xlnm._FilterDatabase" localSheetId="3" hidden="1">'Ａ７'!$A$3:$I$219</definedName>
    <definedName name="・・・">#REF!</definedName>
    <definedName name="a" localSheetId="4">#REF!</definedName>
    <definedName name="a" localSheetId="5">#REF!</definedName>
    <definedName name="a">#REF!</definedName>
    <definedName name="aa">#REF!</definedName>
    <definedName name="aaa">#REF!</definedName>
    <definedName name="aaaa">#REF!</definedName>
    <definedName name="AF">#REF!</definedName>
    <definedName name="AFF">#REF!</definedName>
    <definedName name="ｃｃｃ">#REF!</definedName>
    <definedName name="ddd">#REF!</definedName>
    <definedName name="ｆ">#REF!</definedName>
    <definedName name="iiii">#REF!</definedName>
    <definedName name="_xlnm.Print_Area" localSheetId="0">'Ａ２ '!$A$1:$I$53</definedName>
    <definedName name="_xlnm.Print_Area" localSheetId="1">'Ａ３'!$A$1:$I$132</definedName>
    <definedName name="_xlnm.Print_Area" localSheetId="2">'Ａ６'!$A$1:$AL$71</definedName>
    <definedName name="_xlnm.Print_Area" localSheetId="3">'Ａ７'!$A$1:$I$219</definedName>
    <definedName name="_xlnm.Print_Area" localSheetId="4">'AF  '!$A$1:$G$12</definedName>
    <definedName name="_xlnm.Print_Area" localSheetId="5">'委託料 '!$A$15:$K$26</definedName>
    <definedName name="q" localSheetId="4">#REF!</definedName>
    <definedName name="q" localSheetId="5">#REF!</definedName>
    <definedName name="q">#REF!</definedName>
    <definedName name="ｔ" localSheetId="4">#REF!</definedName>
    <definedName name="ｔ">#REF!</definedName>
    <definedName name="ｔｔｔ" localSheetId="4">#REF!</definedName>
    <definedName name="ｔｔｔ">#REF!</definedName>
    <definedName name="u">#REF!</definedName>
    <definedName name="uuu">#REF!</definedName>
    <definedName name="vvv">#REF!</definedName>
    <definedName name="ｗ">#REF!</definedName>
    <definedName name="あ" localSheetId="0">#REF!</definedName>
    <definedName name="あ" localSheetId="2">#REF!</definedName>
    <definedName name="あ" localSheetId="4">#REF!</definedName>
    <definedName name="あ">#REF!</definedName>
    <definedName name="あああ">#REF!</definedName>
    <definedName name="サービス" localSheetId="0">#REF!</definedName>
    <definedName name="サービス" localSheetId="2">#REF!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 localSheetId="4">#REF!</definedName>
    <definedName name="サービス名">#REF!</definedName>
    <definedName name="サービス名２">[3]交付率一覧!$A$5:$A$21</definedName>
    <definedName name="サービス名称" localSheetId="0">#REF!</definedName>
    <definedName name="サービス名称" localSheetId="2">#REF!</definedName>
    <definedName name="サービス名称" localSheetId="4">#REF!</definedName>
    <definedName name="サービス名称">#REF!</definedName>
    <definedName name="種類">[4]サービス種類一覧!$A$4:$A$20</definedName>
  </definedNames>
  <calcPr calcId="191029"/>
</workbook>
</file>

<file path=xl/calcChain.xml><?xml version="1.0" encoding="utf-8"?>
<calcChain xmlns="http://schemas.openxmlformats.org/spreadsheetml/2006/main">
  <c r="F12" i="39" l="1"/>
  <c r="I12" i="39" s="1"/>
  <c r="H12" i="39" s="1"/>
  <c r="F11" i="39"/>
  <c r="F10" i="39"/>
  <c r="F9" i="39"/>
  <c r="K8" i="39"/>
  <c r="I8" i="39"/>
  <c r="H8" i="39" s="1"/>
  <c r="J8" i="39" s="1"/>
  <c r="F8" i="39"/>
  <c r="F7" i="39"/>
  <c r="I7" i="39" s="1"/>
  <c r="F6" i="39"/>
  <c r="I6" i="39" s="1"/>
  <c r="H6" i="39" s="1"/>
  <c r="F5" i="39"/>
  <c r="H7" i="39" l="1"/>
  <c r="J7" i="39" s="1"/>
  <c r="K7" i="39"/>
  <c r="I10" i="39"/>
  <c r="H10" i="39" s="1"/>
  <c r="I9" i="39"/>
  <c r="H9" i="39" s="1"/>
  <c r="I5" i="39"/>
  <c r="H5" i="39" s="1"/>
  <c r="I11" i="39"/>
  <c r="H1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hw01126</author>
  </authors>
  <commentList>
    <comment ref="B3" authorId="0" shapeId="0" xr:uid="{A8874142-3E24-481B-A882-13BE81FD2C6D}">
      <text>
        <r>
          <rPr>
            <sz val="9"/>
            <color indexed="81"/>
            <rFont val="MS P ゴシック"/>
            <family val="3"/>
            <charset val="128"/>
          </rPr>
          <t>R2.4にケアマネジメント費Bのコードを追加した際、通し番号で付番したことにより、番号の規則性がなくなってしまっている。事業者が予め登録している可能性を考えると、付番しなおすのはリスクや手間がかかるため、今回は通し番号のままとした。ケアマネジメントAの番号については、富士見市に合わせていただいた。
(ふじみ野市で1006～1008のコードを割り当てているため、今回の委託連携加算のコードは、新規で1109、1010コードを付番)</t>
        </r>
      </text>
    </comment>
  </commentList>
</comments>
</file>

<file path=xl/sharedStrings.xml><?xml version="1.0" encoding="utf-8"?>
<sst xmlns="http://schemas.openxmlformats.org/spreadsheetml/2006/main" count="2037" uniqueCount="571">
  <si>
    <t>Ａ３</t>
    <phoneticPr fontId="2"/>
  </si>
  <si>
    <t>４５分以上（有資格者）</t>
    <rPh sb="2" eb="5">
      <t>フンイジョウ</t>
    </rPh>
    <rPh sb="6" eb="10">
      <t>ユウシカクシャ</t>
    </rPh>
    <phoneticPr fontId="2"/>
  </si>
  <si>
    <t>給付率</t>
    <rPh sb="0" eb="2">
      <t>キュウフ</t>
    </rPh>
    <rPh sb="2" eb="3">
      <t>リツ</t>
    </rPh>
    <phoneticPr fontId="2"/>
  </si>
  <si>
    <t>合成単位数</t>
    <rPh sb="0" eb="2">
      <t>ゴウセイ</t>
    </rPh>
    <rPh sb="2" eb="5">
      <t>タンイスウ</t>
    </rPh>
    <phoneticPr fontId="2"/>
  </si>
  <si>
    <t>算定単位</t>
    <rPh sb="0" eb="2">
      <t>サンテイ</t>
    </rPh>
    <rPh sb="2" eb="4">
      <t>タンイ</t>
    </rPh>
    <phoneticPr fontId="2"/>
  </si>
  <si>
    <t>１月につき</t>
    <rPh sb="1" eb="2">
      <t>ガツ</t>
    </rPh>
    <phoneticPr fontId="2"/>
  </si>
  <si>
    <t>１日につき</t>
    <rPh sb="1" eb="2">
      <t>ニチ</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</si>
  <si>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</si>
  <si>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</si>
  <si>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</si>
  <si>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</si>
  <si>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</si>
  <si>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Ａ３</t>
  </si>
  <si>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</si>
  <si>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</si>
  <si>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</si>
  <si>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</si>
  <si>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</si>
  <si>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</si>
  <si>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</si>
  <si>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</si>
  <si>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</si>
  <si>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２０分未満（有資格者）</t>
    <rPh sb="2" eb="3">
      <t>フン</t>
    </rPh>
    <rPh sb="3" eb="5">
      <t>ミマン</t>
    </rPh>
    <rPh sb="6" eb="10">
      <t>ユウシカクシャ</t>
    </rPh>
    <phoneticPr fontId="2"/>
  </si>
  <si>
    <t>Ａ２</t>
  </si>
  <si>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</si>
  <si>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</si>
  <si>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</si>
  <si>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合成　　　単位数</t>
    <rPh sb="0" eb="2">
      <t>ゴウセイ</t>
    </rPh>
    <rPh sb="5" eb="8">
      <t>タンイスウ</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</si>
  <si>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</si>
  <si>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</si>
  <si>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</si>
  <si>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</si>
  <si>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</si>
  <si>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</si>
  <si>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</si>
  <si>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</si>
  <si>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</si>
  <si>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</si>
  <si>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</si>
  <si>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</si>
  <si>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</si>
  <si>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</si>
  <si>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</si>
  <si>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</si>
  <si>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</si>
  <si>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</si>
  <si>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</si>
  <si>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 xml:space="preserve">      -376</t>
    <phoneticPr fontId="2"/>
  </si>
  <si>
    <t xml:space="preserve">      -752</t>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</si>
  <si>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</si>
  <si>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</si>
  <si>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</si>
  <si>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</si>
  <si>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</si>
  <si>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</si>
  <si>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</si>
  <si>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</si>
  <si>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</si>
  <si>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</si>
  <si>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</si>
  <si>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</si>
  <si>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</si>
  <si>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</si>
  <si>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</si>
  <si>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</si>
  <si>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</si>
  <si>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</si>
  <si>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</si>
  <si>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</si>
  <si>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</si>
  <si>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</si>
  <si>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</si>
  <si>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</si>
  <si>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</si>
  <si>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</si>
  <si>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</si>
  <si>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</si>
  <si>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</si>
  <si>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</si>
  <si>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</si>
  <si>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</si>
  <si>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</si>
  <si>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6" eb="38">
      <t>タンイ</t>
    </rPh>
    <phoneticPr fontId="2"/>
  </si>
  <si>
    <t>市認定者が訪問した場合</t>
    <rPh sb="5" eb="7">
      <t>ホウモン</t>
    </rPh>
    <rPh sb="9" eb="11">
      <t>バアイ</t>
    </rPh>
    <phoneticPr fontId="2"/>
  </si>
  <si>
    <t>２０分以上４５分未満（市認定者）</t>
    <rPh sb="2" eb="5">
      <t>フンイジョウ</t>
    </rPh>
    <rPh sb="7" eb="8">
      <t>フン</t>
    </rPh>
    <rPh sb="8" eb="10">
      <t>ミマン</t>
    </rPh>
    <phoneticPr fontId="2"/>
  </si>
  <si>
    <t>４５分以上（市認定者）</t>
    <rPh sb="2" eb="5">
      <t>フンイジョウ</t>
    </rPh>
    <phoneticPr fontId="2"/>
  </si>
  <si>
    <t>２０分未満（市認定者）</t>
    <rPh sb="2" eb="3">
      <t>フン</t>
    </rPh>
    <rPh sb="3" eb="5">
      <t>ミマン</t>
    </rPh>
    <phoneticPr fontId="2"/>
  </si>
  <si>
    <t>通所型サービスA費Ⅰ上限８回・通所型サービスA費Ⅱ上限１８回</t>
    <rPh sb="10" eb="12">
      <t>ジョウゲン</t>
    </rPh>
    <rPh sb="13" eb="14">
      <t>カイ</t>
    </rPh>
    <rPh sb="25" eb="27">
      <t>ジョウゲン</t>
    </rPh>
    <rPh sb="29" eb="30">
      <t>カイ</t>
    </rPh>
    <phoneticPr fontId="2"/>
  </si>
  <si>
    <t>通所型サービスA費Ⅰ</t>
    <phoneticPr fontId="2"/>
  </si>
  <si>
    <t>通所型サービスA費Ⅱ</t>
    <phoneticPr fontId="2"/>
  </si>
  <si>
    <t>通所型サービスA費Ⅰ（回数）・Ⅱ（回数）</t>
    <rPh sb="11" eb="13">
      <t>カイスウ</t>
    </rPh>
    <rPh sb="17" eb="19">
      <t>カイスウ</t>
    </rPh>
    <phoneticPr fontId="2"/>
  </si>
  <si>
    <t>通所型サービスA費Ⅰ（回数）・通所型サービスA費Ⅱ（回数）</t>
    <rPh sb="11" eb="13">
      <t>カイスウ</t>
    </rPh>
    <rPh sb="26" eb="28">
      <t>カイスウ</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</si>
  <si>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0" eb="41">
      <t>オコ</t>
    </rPh>
    <rPh sb="42" eb="44">
      <t>バアイ</t>
    </rPh>
    <phoneticPr fontId="2"/>
  </si>
  <si>
    <t>訪問型サービスＡ費Ⅰaユ</t>
  </si>
  <si>
    <t>訪問型サービスＡ費Ⅰaニ</t>
  </si>
  <si>
    <t>訪問型サービスＡ費Ⅰa二</t>
    <rPh sb="11" eb="12">
      <t>ニ</t>
    </rPh>
    <phoneticPr fontId="2"/>
  </si>
  <si>
    <t>訪問型サービスＡ費Ⅰbユ</t>
  </si>
  <si>
    <t>訪問型サービスＡ費Ⅰbニ</t>
  </si>
  <si>
    <t>訪問型サービスＡ費Ⅱaユ</t>
  </si>
  <si>
    <t>訪問型サービスＡ費Ⅱaニ</t>
  </si>
  <si>
    <t>訪問型サービスＡ費Ⅱbユ</t>
  </si>
  <si>
    <t>訪問型サービスＡ費Ⅱbニ</t>
  </si>
  <si>
    <t>訪問型サービスＡ費Ⅲaユ</t>
  </si>
  <si>
    <t>訪問型サービスＡ費Ⅲaニ</t>
  </si>
  <si>
    <t>訪問型サービスＡ費Ⅲbユ</t>
  </si>
  <si>
    <t>訪問型サービスＡ費Ⅲbニ</t>
  </si>
  <si>
    <t>訪問型サービスＡ費Ⅲcユ</t>
  </si>
  <si>
    <t>訪問型サービスＡ費Ⅲcニ</t>
  </si>
  <si>
    <t>通所型サービスA費Ⅰa</t>
    <phoneticPr fontId="2"/>
  </si>
  <si>
    <t>通所型サービスA費Ⅰa日割</t>
    <rPh sb="11" eb="13">
      <t>ヒワリ</t>
    </rPh>
    <phoneticPr fontId="2"/>
  </si>
  <si>
    <t>通所型サービスA費Ⅰb</t>
    <phoneticPr fontId="2"/>
  </si>
  <si>
    <t>通所型サービスA費Ⅰb日割</t>
    <rPh sb="11" eb="13">
      <t>ヒワリ</t>
    </rPh>
    <phoneticPr fontId="2"/>
  </si>
  <si>
    <t>通所型サービスA費Ⅱa</t>
  </si>
  <si>
    <t>通所型サービスA費Ⅱa</t>
    <phoneticPr fontId="2"/>
  </si>
  <si>
    <t>通所型サービスA費Ⅱa日割</t>
    <rPh sb="11" eb="13">
      <t>ヒワリ</t>
    </rPh>
    <phoneticPr fontId="2"/>
  </si>
  <si>
    <t>通所型サービスA費Ⅱb</t>
  </si>
  <si>
    <t>通所型サービスA費Ⅱb</t>
    <phoneticPr fontId="2"/>
  </si>
  <si>
    <t>通所型サービスA費Ⅰa回数</t>
    <rPh sb="11" eb="13">
      <t>カイスウ</t>
    </rPh>
    <phoneticPr fontId="2"/>
  </si>
  <si>
    <t>通所型サービスA費Ⅱa回数</t>
    <rPh sb="11" eb="13">
      <t>カイスウ</t>
    </rPh>
    <phoneticPr fontId="2"/>
  </si>
  <si>
    <t>通所型サービスA費Ⅰa日割・定超</t>
    <rPh sb="11" eb="13">
      <t>ヒワリ</t>
    </rPh>
    <phoneticPr fontId="2"/>
  </si>
  <si>
    <t>通所型サービスA費Ⅱa日割・定超</t>
    <rPh sb="11" eb="13">
      <t>ヒワリ</t>
    </rPh>
    <phoneticPr fontId="2"/>
  </si>
  <si>
    <t>通所型サービスA費Ⅰa回数・定超</t>
    <rPh sb="11" eb="13">
      <t>カイスウ</t>
    </rPh>
    <phoneticPr fontId="2"/>
  </si>
  <si>
    <t>通所型サービスA費Ⅱa回数・定超</t>
    <rPh sb="11" eb="13">
      <t>カイスウ</t>
    </rPh>
    <phoneticPr fontId="2"/>
  </si>
  <si>
    <t>通所型サービスA費Ⅰa日割・人欠</t>
    <rPh sb="11" eb="13">
      <t>ヒワリ</t>
    </rPh>
    <phoneticPr fontId="2"/>
  </si>
  <si>
    <t>通所型サービスA費Ⅱa日割・人欠</t>
    <rPh sb="11" eb="13">
      <t>ヒワリ</t>
    </rPh>
    <phoneticPr fontId="2"/>
  </si>
  <si>
    <t>通所型サービスA費Ⅰa回数・人欠</t>
    <rPh sb="11" eb="13">
      <t>カイスウ</t>
    </rPh>
    <phoneticPr fontId="2"/>
  </si>
  <si>
    <t>通所型サービスA費Ⅱa回数・人欠</t>
    <rPh sb="11" eb="13">
      <t>カイスウ</t>
    </rPh>
    <phoneticPr fontId="2"/>
  </si>
  <si>
    <t>通所型サービスA費Ⅱb日割</t>
    <rPh sb="11" eb="13">
      <t>ヒワリ</t>
    </rPh>
    <phoneticPr fontId="2"/>
  </si>
  <si>
    <t>通所型サービスA費Ⅰb回数</t>
    <rPh sb="11" eb="13">
      <t>カイスウ</t>
    </rPh>
    <phoneticPr fontId="2"/>
  </si>
  <si>
    <t>通所型サービスA費Ⅱb回数</t>
    <rPh sb="11" eb="13">
      <t>カイスウ</t>
    </rPh>
    <phoneticPr fontId="2"/>
  </si>
  <si>
    <t>通所型サービスA費Ⅱb日割・定超</t>
    <rPh sb="11" eb="13">
      <t>ヒワリ</t>
    </rPh>
    <phoneticPr fontId="2"/>
  </si>
  <si>
    <t>通所型サービスA費Ⅰb回数・定超</t>
    <rPh sb="11" eb="13">
      <t>カイスウ</t>
    </rPh>
    <phoneticPr fontId="2"/>
  </si>
  <si>
    <t>通所型サービスA費Ⅱb回数・定超</t>
    <rPh sb="11" eb="13">
      <t>カイスウ</t>
    </rPh>
    <phoneticPr fontId="2"/>
  </si>
  <si>
    <t>通所型サービスA費Ⅱb日割・人欠</t>
    <rPh sb="11" eb="13">
      <t>ヒワリ</t>
    </rPh>
    <phoneticPr fontId="2"/>
  </si>
  <si>
    <t>通所型サービスA費Ⅰb回数・人欠</t>
    <rPh sb="11" eb="13">
      <t>カイスウ</t>
    </rPh>
    <phoneticPr fontId="2"/>
  </si>
  <si>
    <t>通所型サービスA費Ⅱb回数・人欠</t>
    <rPh sb="11" eb="13">
      <t>カイスウ</t>
    </rPh>
    <phoneticPr fontId="2"/>
  </si>
  <si>
    <t>通所型サービスA費Ⅰa定超</t>
    <rPh sb="11" eb="12">
      <t>テイ</t>
    </rPh>
    <rPh sb="12" eb="13">
      <t>コ</t>
    </rPh>
    <phoneticPr fontId="2"/>
  </si>
  <si>
    <t>通所型サービスA費Ⅱa定超</t>
    <phoneticPr fontId="2"/>
  </si>
  <si>
    <t>通所型サービスA費Ⅱb定超</t>
    <phoneticPr fontId="2"/>
  </si>
  <si>
    <t>通所型サービスA費Ⅰa人欠</t>
    <phoneticPr fontId="2"/>
  </si>
  <si>
    <t>通所型サービスA費Ⅱb人欠</t>
    <phoneticPr fontId="2"/>
  </si>
  <si>
    <t>通所型サービスA費Ⅱa人欠</t>
    <phoneticPr fontId="2"/>
  </si>
  <si>
    <t>サービス提供体制加算Ⅰa</t>
    <rPh sb="4" eb="6">
      <t>テイキョウ</t>
    </rPh>
    <rPh sb="6" eb="8">
      <t>タイセイ</t>
    </rPh>
    <rPh sb="8" eb="10">
      <t>カサン</t>
    </rPh>
    <phoneticPr fontId="2"/>
  </si>
  <si>
    <t>サービス提供体制加算Ⅰc</t>
    <rPh sb="4" eb="6">
      <t>テイキョウ</t>
    </rPh>
    <rPh sb="6" eb="8">
      <t>タイセイ</t>
    </rPh>
    <rPh sb="8" eb="10">
      <t>カサン</t>
    </rPh>
    <phoneticPr fontId="2"/>
  </si>
  <si>
    <t>サービス提供体制加算Ⅰb</t>
    <rPh sb="4" eb="6">
      <t>テイキョウ</t>
    </rPh>
    <rPh sb="6" eb="8">
      <t>タイセイ</t>
    </rPh>
    <rPh sb="8" eb="10">
      <t>カサン</t>
    </rPh>
    <phoneticPr fontId="2"/>
  </si>
  <si>
    <t>サービス提供体制加算Ⅲa</t>
    <rPh sb="4" eb="6">
      <t>テイキョウ</t>
    </rPh>
    <rPh sb="6" eb="8">
      <t>タイセイ</t>
    </rPh>
    <rPh sb="8" eb="10">
      <t>カサン</t>
    </rPh>
    <phoneticPr fontId="2"/>
  </si>
  <si>
    <t>サービス提供体制加算Ⅲc</t>
    <rPh sb="4" eb="6">
      <t>テイキョウ</t>
    </rPh>
    <rPh sb="6" eb="8">
      <t>タイセイ</t>
    </rPh>
    <rPh sb="8" eb="10">
      <t>カサン</t>
    </rPh>
    <phoneticPr fontId="2"/>
  </si>
  <si>
    <t>サービス提供体制加算Ⅲb</t>
    <rPh sb="4" eb="6">
      <t>テイキョウ</t>
    </rPh>
    <rPh sb="6" eb="8">
      <t>タイセイ</t>
    </rPh>
    <rPh sb="8" eb="10">
      <t>カサン</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</si>
  <si>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</si>
  <si>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</si>
  <si>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訪問型相当（独自）サービス　サービスコード表</t>
    <rPh sb="0" eb="3">
      <t>ホウモンガタ</t>
    </rPh>
    <rPh sb="3" eb="5">
      <t>ソウトウ</t>
    </rPh>
    <rPh sb="6" eb="8">
      <t>ドクジ</t>
    </rPh>
    <rPh sb="21" eb="22">
      <t>ヒョウ</t>
    </rPh>
    <phoneticPr fontId="2"/>
  </si>
  <si>
    <t>通所型相当（独自）サービス　サービスコード表</t>
    <rPh sb="0" eb="2">
      <t>ツウショ</t>
    </rPh>
    <rPh sb="6" eb="8">
      <t>ドクジ</t>
    </rPh>
    <phoneticPr fontId="2"/>
  </si>
  <si>
    <t>訪問型サービスＡ費Ⅰ　　　　　上限４回</t>
    <rPh sb="0" eb="3">
      <t>ホウモンガタ</t>
    </rPh>
    <rPh sb="8" eb="9">
      <t>ヒ</t>
    </rPh>
    <rPh sb="15" eb="17">
      <t>ジョウゲン</t>
    </rPh>
    <rPh sb="18" eb="19">
      <t>カイ</t>
    </rPh>
    <phoneticPr fontId="2"/>
  </si>
  <si>
    <t>訪問型サービスＡ費Ⅱ　　　　　上限８回</t>
    <rPh sb="15" eb="17">
      <t>ジョウゲン</t>
    </rPh>
    <rPh sb="18" eb="19">
      <t>カイ</t>
    </rPh>
    <phoneticPr fontId="2"/>
  </si>
  <si>
    <t xml:space="preserve"> 訪問型サービスＡ費Ⅲ　　　　　算定不可</t>
    <rPh sb="16" eb="18">
      <t>サンテイ</t>
    </rPh>
    <rPh sb="18" eb="20">
      <t>フカ</t>
    </rPh>
    <phoneticPr fontId="2"/>
  </si>
  <si>
    <t>看護・介護職員が欠員の場合　　　　　　　　　　　　　　　　×70％</t>
    <rPh sb="0" eb="2">
      <t>カンゴ</t>
    </rPh>
    <rPh sb="3" eb="5">
      <t>カイゴ</t>
    </rPh>
    <rPh sb="5" eb="7">
      <t>ショクイン</t>
    </rPh>
    <rPh sb="8" eb="10">
      <t>ケツイン</t>
    </rPh>
    <rPh sb="11" eb="13">
      <t>バアイ</t>
    </rPh>
    <phoneticPr fontId="2"/>
  </si>
  <si>
    <t>栄養アセスメント加算</t>
    <rPh sb="0" eb="2">
      <t>エイヨウ</t>
    </rPh>
    <rPh sb="8" eb="10">
      <t>カサン</t>
    </rPh>
    <phoneticPr fontId="2"/>
  </si>
  <si>
    <t>　　　　　　　　　　　　　　　 144 単位加算</t>
    <rPh sb="20" eb="22">
      <t>タンイ</t>
    </rPh>
    <rPh sb="22" eb="24">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</si>
  <si>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</si>
  <si>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2" eb="14">
      <t>エイヨウ</t>
    </rPh>
    <rPh sb="21" eb="23">
      <t>カサン</t>
    </rPh>
    <phoneticPr fontId="2"/>
  </si>
  <si>
    <t>科学的介護推進体制加算</t>
    <rPh sb="0" eb="3">
      <t>カガクテキ</t>
    </rPh>
    <rPh sb="3" eb="5">
      <t>カイゴ</t>
    </rPh>
    <rPh sb="5" eb="7">
      <t>スイシン</t>
    </rPh>
    <rPh sb="7" eb="9">
      <t>タイセイ</t>
    </rPh>
    <rPh sb="9" eb="11">
      <t>カサン</t>
    </rPh>
    <phoneticPr fontId="2"/>
  </si>
  <si>
    <t>通所型独自サービス栄養アセスメント加算</t>
    <rPh sb="0" eb="2">
      <t>ツウショ</t>
    </rPh>
    <rPh sb="2" eb="3">
      <t>ガタ</t>
    </rPh>
    <rPh sb="3" eb="5">
      <t>ドクジ</t>
    </rPh>
    <rPh sb="9" eb="11">
      <t>エイヨウ</t>
    </rPh>
    <rPh sb="17" eb="19">
      <t>カサン</t>
    </rPh>
    <phoneticPr fontId="2"/>
  </si>
  <si>
    <t>栄養アセスメント加算</t>
    <phoneticPr fontId="2"/>
  </si>
  <si>
    <t>口腔機能向上加算Ⅱ</t>
    <rPh sb="0" eb="2">
      <t>コウクウ</t>
    </rPh>
    <rPh sb="2" eb="4">
      <t>キノウ</t>
    </rPh>
    <rPh sb="4" eb="6">
      <t>コウジョウ</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</si>
  <si>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</si>
  <si>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生活機能向上連携加算Ⅰ（３月に１回を限度）</t>
    <phoneticPr fontId="2"/>
  </si>
  <si>
    <t>所定単位数の　１５％　加算</t>
    <rPh sb="0" eb="2">
      <t>ショテイ</t>
    </rPh>
    <rPh sb="2" eb="5">
      <t>タンイスウ</t>
    </rPh>
    <rPh sb="11" eb="13">
      <t>カサン</t>
    </rPh>
    <phoneticPr fontId="2"/>
  </si>
  <si>
    <t>所定単位数の　１０％　加算</t>
    <rPh sb="0" eb="2">
      <t>ショテイ</t>
    </rPh>
    <rPh sb="2" eb="5">
      <t>タンイスウ</t>
    </rPh>
    <rPh sb="11" eb="13">
      <t>カサン</t>
    </rPh>
    <phoneticPr fontId="2"/>
  </si>
  <si>
    <t>所定単位数の　　５％　加算</t>
    <rPh sb="0" eb="2">
      <t>ショテイ</t>
    </rPh>
    <rPh sb="2" eb="5">
      <t>タンイスウ</t>
    </rPh>
    <rPh sb="11" eb="13">
      <t>カサン</t>
    </rPh>
    <phoneticPr fontId="2"/>
  </si>
  <si>
    <t>２００単位加算</t>
    <phoneticPr fontId="2"/>
  </si>
  <si>
    <t>口腔・栄養スクリーニング加算Ⅰ</t>
    <rPh sb="0" eb="2">
      <t>コウクウ</t>
    </rPh>
    <rPh sb="3" eb="5">
      <t>エイヨウ</t>
    </rPh>
    <rPh sb="12" eb="14">
      <t>カサン</t>
    </rPh>
    <phoneticPr fontId="2"/>
  </si>
  <si>
    <t>口腔・栄養スクリーニング加算Ⅰ（６月に１回を限度）</t>
    <rPh sb="0" eb="2">
      <t>コウクウ</t>
    </rPh>
    <rPh sb="17" eb="18">
      <t>ツキ</t>
    </rPh>
    <rPh sb="20" eb="21">
      <t>カイ</t>
    </rPh>
    <rPh sb="22" eb="24">
      <t>ゲンド</t>
    </rPh>
    <phoneticPr fontId="2"/>
  </si>
  <si>
    <t>ふじみ野市（案１）</t>
    <rPh sb="3" eb="5">
      <t>ノシ</t>
    </rPh>
    <rPh sb="6" eb="7">
      <t>アン</t>
    </rPh>
    <phoneticPr fontId="2"/>
  </si>
  <si>
    <t>サービスの内容</t>
    <rPh sb="5" eb="7">
      <t>ナイヨウ</t>
    </rPh>
    <phoneticPr fontId="2"/>
  </si>
  <si>
    <t>新単位数</t>
    <rPh sb="0" eb="1">
      <t>シン</t>
    </rPh>
    <rPh sb="1" eb="4">
      <t>タンイスウ</t>
    </rPh>
    <phoneticPr fontId="2"/>
  </si>
  <si>
    <t>委託先</t>
    <rPh sb="0" eb="3">
      <t>イタクサキ</t>
    </rPh>
    <phoneticPr fontId="2"/>
  </si>
  <si>
    <t>包括</t>
    <rPh sb="0" eb="2">
      <t>ホウカツ</t>
    </rPh>
    <phoneticPr fontId="2"/>
  </si>
  <si>
    <t>合計</t>
    <rPh sb="0" eb="2">
      <t>ゴウケイ</t>
    </rPh>
    <phoneticPr fontId="2"/>
  </si>
  <si>
    <t>委託先
割合</t>
    <rPh sb="0" eb="3">
      <t>イタクサキ</t>
    </rPh>
    <rPh sb="4" eb="6">
      <t>ワリアイ</t>
    </rPh>
    <phoneticPr fontId="2"/>
  </si>
  <si>
    <t>包括
割合</t>
    <rPh sb="0" eb="2">
      <t>ホウカツ</t>
    </rPh>
    <rPh sb="3" eb="5">
      <t>ワリアイ</t>
    </rPh>
    <phoneticPr fontId="2"/>
  </si>
  <si>
    <t>ＡF</t>
    <phoneticPr fontId="2"/>
  </si>
  <si>
    <t>ケアマネジメントＡ</t>
    <phoneticPr fontId="2"/>
  </si>
  <si>
    <t>事業対象者、要支援１・２</t>
    <rPh sb="0" eb="2">
      <t>ジギョウ</t>
    </rPh>
    <rPh sb="2" eb="5">
      <t>タイショウシャ</t>
    </rPh>
    <rPh sb="6" eb="7">
      <t>ヨウ</t>
    </rPh>
    <rPh sb="7" eb="9">
      <t>シエン</t>
    </rPh>
    <phoneticPr fontId="9"/>
  </si>
  <si>
    <t>ＡF</t>
  </si>
  <si>
    <t>ケアマネジメントB</t>
  </si>
  <si>
    <r>
      <t>事業対象者、要支援１・２、</t>
    </r>
    <r>
      <rPr>
        <b/>
        <sz val="10"/>
        <color rgb="FFFF0000"/>
        <rFont val="ＭＳ Ｐゴシック"/>
        <family val="3"/>
        <charset val="128"/>
        <scheme val="minor"/>
      </rPr>
      <t>要介護１～５</t>
    </r>
    <rPh sb="0" eb="2">
      <t>ジギョウ</t>
    </rPh>
    <rPh sb="2" eb="5">
      <t>タイショウシャ</t>
    </rPh>
    <rPh sb="6" eb="7">
      <t>ヨウ</t>
    </rPh>
    <rPh sb="7" eb="9">
      <t>シエン</t>
    </rPh>
    <rPh sb="13" eb="14">
      <t>ヨウ</t>
    </rPh>
    <rPh sb="14" eb="16">
      <t>カイゴ</t>
    </rPh>
    <phoneticPr fontId="9"/>
  </si>
  <si>
    <t>ケアマネジメントＣ</t>
  </si>
  <si>
    <t>考え方</t>
    <rPh sb="0" eb="1">
      <t>カンガ</t>
    </rPh>
    <rPh sb="2" eb="3">
      <t>カタ</t>
    </rPh>
    <phoneticPr fontId="2"/>
  </si>
  <si>
    <t>包括分は委託連携加算のみとする。その他は従来通り100％居宅とする。</t>
    <rPh sb="2" eb="3">
      <t>ブン</t>
    </rPh>
    <rPh sb="4" eb="6">
      <t>イタク</t>
    </rPh>
    <rPh sb="6" eb="8">
      <t>レンケイ</t>
    </rPh>
    <rPh sb="8" eb="10">
      <t>カサン</t>
    </rPh>
    <phoneticPr fontId="2"/>
  </si>
  <si>
    <t>1月につき</t>
    <rPh sb="1" eb="2">
      <t>ガツ</t>
    </rPh>
    <phoneticPr fontId="2"/>
  </si>
  <si>
    <t>訪問型サービスＡ費Ⅰaユ</t>
    <phoneticPr fontId="2"/>
  </si>
  <si>
    <t>サービス提供体制加算Ⅱa</t>
    <rPh sb="4" eb="6">
      <t>テイキョウ</t>
    </rPh>
    <rPh sb="6" eb="8">
      <t>タイセイ</t>
    </rPh>
    <rPh sb="8" eb="10">
      <t>カサン</t>
    </rPh>
    <phoneticPr fontId="2"/>
  </si>
  <si>
    <t>サービス提供体制加算Ⅱc</t>
    <rPh sb="4" eb="6">
      <t>テイキョウ</t>
    </rPh>
    <rPh sb="6" eb="8">
      <t>タイセイ</t>
    </rPh>
    <rPh sb="8" eb="10">
      <t>カサン</t>
    </rPh>
    <phoneticPr fontId="2"/>
  </si>
  <si>
    <t>サービス提供体制加算Ⅱb</t>
    <rPh sb="4" eb="6">
      <t>テイキョウ</t>
    </rPh>
    <rPh sb="6" eb="8">
      <t>タイセイ</t>
    </rPh>
    <rPh sb="8" eb="10">
      <t>カサン</t>
    </rPh>
    <phoneticPr fontId="2"/>
  </si>
  <si>
    <t>令和３年４月１日から９月３０日まで</t>
    <rPh sb="0" eb="2">
      <t>レイワ</t>
    </rPh>
    <rPh sb="3" eb="4">
      <t>ネン</t>
    </rPh>
    <rPh sb="5" eb="6">
      <t>ガツ</t>
    </rPh>
    <rPh sb="7" eb="8">
      <t>ニチ</t>
    </rPh>
    <rPh sb="11" eb="12">
      <t>ガツ</t>
    </rPh>
    <rPh sb="14" eb="15">
      <t>ニチ</t>
    </rPh>
    <phoneticPr fontId="2"/>
  </si>
  <si>
    <r>
      <t>ケアマネジメントＡ</t>
    </r>
    <r>
      <rPr>
        <b/>
        <sz val="11"/>
        <color rgb="FFFF0000"/>
        <rFont val="ＭＳ Ｐゴシック"/>
        <family val="3"/>
        <charset val="128"/>
        <scheme val="minor"/>
      </rPr>
      <t>・コロナ加算</t>
    </r>
    <rPh sb="13" eb="15">
      <t>カサン</t>
    </rPh>
    <phoneticPr fontId="2"/>
  </si>
  <si>
    <r>
      <t>ケアマネジメントＡ・初回</t>
    </r>
    <r>
      <rPr>
        <b/>
        <sz val="11"/>
        <color rgb="FFFF0000"/>
        <rFont val="ＭＳ Ｐゴシック"/>
        <family val="3"/>
        <charset val="128"/>
        <scheme val="minor"/>
      </rPr>
      <t>・コロナ加算</t>
    </r>
    <rPh sb="10" eb="12">
      <t>ショカイ</t>
    </rPh>
    <phoneticPr fontId="2"/>
  </si>
  <si>
    <r>
      <t>ケアマネジメントＡ・</t>
    </r>
    <r>
      <rPr>
        <b/>
        <sz val="11"/>
        <color rgb="FFFF0000"/>
        <rFont val="ＭＳ Ｐゴシック"/>
        <family val="3"/>
        <charset val="128"/>
        <scheme val="minor"/>
      </rPr>
      <t>委託連携・コロナ加算</t>
    </r>
    <rPh sb="10" eb="12">
      <t>イタク</t>
    </rPh>
    <rPh sb="12" eb="14">
      <t>レンケイ</t>
    </rPh>
    <phoneticPr fontId="2"/>
  </si>
  <si>
    <r>
      <t>ケアマネジメントＡ・初回・</t>
    </r>
    <r>
      <rPr>
        <b/>
        <sz val="11"/>
        <color rgb="FFFF0000"/>
        <rFont val="ＭＳ Ｐゴシック"/>
        <family val="3"/>
        <charset val="128"/>
        <scheme val="minor"/>
      </rPr>
      <t>委託連携・コロナ加算</t>
    </r>
    <rPh sb="10" eb="12">
      <t>ショカイ</t>
    </rPh>
    <rPh sb="13" eb="15">
      <t>イタク</t>
    </rPh>
    <rPh sb="15" eb="17">
      <t>レンケイ</t>
    </rPh>
    <phoneticPr fontId="2"/>
  </si>
  <si>
    <r>
      <t>ケアマネジメントB</t>
    </r>
    <r>
      <rPr>
        <b/>
        <sz val="11"/>
        <color rgb="FFFF0000"/>
        <rFont val="ＭＳ Ｐゴシック"/>
        <family val="3"/>
        <charset val="128"/>
        <scheme val="minor"/>
      </rPr>
      <t>・コロナ加算</t>
    </r>
    <phoneticPr fontId="2"/>
  </si>
  <si>
    <r>
      <t>ケアマネジメントB・初回</t>
    </r>
    <r>
      <rPr>
        <b/>
        <sz val="11"/>
        <color rgb="FFFF0000"/>
        <rFont val="ＭＳ Ｐゴシック"/>
        <family val="3"/>
        <charset val="128"/>
        <scheme val="minor"/>
      </rPr>
      <t>・コロナ加算</t>
    </r>
    <rPh sb="10" eb="12">
      <t>ショカイ</t>
    </rPh>
    <phoneticPr fontId="9"/>
  </si>
  <si>
    <r>
      <t>ケアマネジメントＣ</t>
    </r>
    <r>
      <rPr>
        <b/>
        <sz val="11"/>
        <color rgb="FFFF0000"/>
        <rFont val="ＭＳ Ｐゴシック"/>
        <family val="3"/>
        <charset val="128"/>
        <scheme val="minor"/>
      </rPr>
      <t>・コロナ加算</t>
    </r>
    <phoneticPr fontId="2"/>
  </si>
  <si>
    <r>
      <t>ケアマネジメントＣ・初回</t>
    </r>
    <r>
      <rPr>
        <b/>
        <sz val="11"/>
        <color rgb="FFFF0000"/>
        <rFont val="ＭＳ Ｐゴシック"/>
        <family val="3"/>
        <charset val="128"/>
        <scheme val="minor"/>
      </rPr>
      <t>・コロナ加算</t>
    </r>
    <rPh sb="10" eb="12">
      <t>ショカイ</t>
    </rPh>
    <phoneticPr fontId="9"/>
  </si>
  <si>
    <r>
      <t>原則的なケアマネジメント費の基本報酬</t>
    </r>
    <r>
      <rPr>
        <b/>
        <sz val="11"/>
        <color rgb="FFFF0000"/>
        <rFont val="ＭＳ Ｐゴシック"/>
        <family val="3"/>
        <charset val="128"/>
        <scheme val="minor"/>
      </rPr>
      <t>＋コロナ加算</t>
    </r>
    <rPh sb="0" eb="3">
      <t>ゲンソクテキ</t>
    </rPh>
    <rPh sb="12" eb="13">
      <t>ヒ</t>
    </rPh>
    <rPh sb="14" eb="16">
      <t>キホン</t>
    </rPh>
    <rPh sb="16" eb="18">
      <t>ホウシュウ</t>
    </rPh>
    <rPh sb="22" eb="24">
      <t>カサン</t>
    </rPh>
    <phoneticPr fontId="2"/>
  </si>
  <si>
    <r>
      <t>原則的なケアマネジメント費の基本報酬＋初回加算</t>
    </r>
    <r>
      <rPr>
        <b/>
        <sz val="11"/>
        <color rgb="FFFF0000"/>
        <rFont val="ＭＳ Ｐゴシック"/>
        <family val="3"/>
        <charset val="128"/>
        <scheme val="minor"/>
      </rPr>
      <t>＋コロナ加算</t>
    </r>
    <rPh sb="0" eb="3">
      <t>ゲンソクテキ</t>
    </rPh>
    <rPh sb="12" eb="13">
      <t>ヒ</t>
    </rPh>
    <rPh sb="14" eb="16">
      <t>キホン</t>
    </rPh>
    <rPh sb="16" eb="18">
      <t>ホウシュウ</t>
    </rPh>
    <rPh sb="19" eb="21">
      <t>ショカイ</t>
    </rPh>
    <rPh sb="21" eb="23">
      <t>カサン</t>
    </rPh>
    <rPh sb="27" eb="29">
      <t>カサン</t>
    </rPh>
    <phoneticPr fontId="2"/>
  </si>
  <si>
    <r>
      <t>原則的なケアマネジメント費の基本報酬＋</t>
    </r>
    <r>
      <rPr>
        <b/>
        <sz val="11"/>
        <color rgb="FFFF0000"/>
        <rFont val="ＭＳ Ｐゴシック"/>
        <family val="3"/>
        <charset val="128"/>
        <scheme val="minor"/>
      </rPr>
      <t>委託連携加算＋コロナ加算</t>
    </r>
    <rPh sb="0" eb="3">
      <t>ゲンソクテキ</t>
    </rPh>
    <rPh sb="12" eb="13">
      <t>ヒ</t>
    </rPh>
    <rPh sb="14" eb="16">
      <t>キホン</t>
    </rPh>
    <rPh sb="16" eb="18">
      <t>ホウシュウ</t>
    </rPh>
    <rPh sb="19" eb="21">
      <t>イタク</t>
    </rPh>
    <rPh sb="21" eb="23">
      <t>レンケイ</t>
    </rPh>
    <rPh sb="23" eb="25">
      <t>カサン</t>
    </rPh>
    <rPh sb="29" eb="31">
      <t>カサン</t>
    </rPh>
    <phoneticPr fontId="2"/>
  </si>
  <si>
    <r>
      <t>原則的なケアマネジメント費の基本報酬＋初回加算＋</t>
    </r>
    <r>
      <rPr>
        <b/>
        <sz val="11"/>
        <color rgb="FFFF0000"/>
        <rFont val="ＭＳ Ｐゴシック"/>
        <family val="3"/>
        <charset val="128"/>
        <scheme val="minor"/>
      </rPr>
      <t>委託連携加算＋コロナ加算</t>
    </r>
    <rPh sb="0" eb="3">
      <t>ゲンソクテキ</t>
    </rPh>
    <rPh sb="12" eb="13">
      <t>ヒ</t>
    </rPh>
    <rPh sb="14" eb="16">
      <t>キホン</t>
    </rPh>
    <rPh sb="16" eb="18">
      <t>ホウシュウ</t>
    </rPh>
    <rPh sb="19" eb="21">
      <t>ショカイ</t>
    </rPh>
    <rPh sb="21" eb="23">
      <t>カサン</t>
    </rPh>
    <rPh sb="24" eb="26">
      <t>イタク</t>
    </rPh>
    <rPh sb="26" eb="28">
      <t>レンケイ</t>
    </rPh>
    <rPh sb="28" eb="30">
      <t>カサン</t>
    </rPh>
    <rPh sb="34" eb="36">
      <t>カサン</t>
    </rPh>
    <phoneticPr fontId="2"/>
  </si>
  <si>
    <r>
      <t>簡略化した介護予防ケアマネジメントの基本報酬</t>
    </r>
    <r>
      <rPr>
        <b/>
        <sz val="11"/>
        <color rgb="FFFF0000"/>
        <rFont val="ＭＳ Ｐゴシック"/>
        <family val="3"/>
        <charset val="128"/>
        <scheme val="minor"/>
      </rPr>
      <t>＋コロナ加算</t>
    </r>
    <rPh sb="26" eb="28">
      <t>カサン</t>
    </rPh>
    <phoneticPr fontId="2"/>
  </si>
  <si>
    <r>
      <t>簡略化した介護予防ケアマネジメントの基本報酬＋初回加算</t>
    </r>
    <r>
      <rPr>
        <b/>
        <sz val="11"/>
        <color rgb="FFFF0000"/>
        <rFont val="ＭＳ Ｐゴシック"/>
        <family val="3"/>
        <charset val="128"/>
        <scheme val="minor"/>
      </rPr>
      <t>＋コロナ加算</t>
    </r>
    <rPh sb="23" eb="25">
      <t>ショカイ</t>
    </rPh>
    <rPh sb="25" eb="27">
      <t>カサン</t>
    </rPh>
    <rPh sb="31" eb="33">
      <t>カサン</t>
    </rPh>
    <phoneticPr fontId="9"/>
  </si>
  <si>
    <r>
      <t>初回のみのケアマネジメント費の基本報酬</t>
    </r>
    <r>
      <rPr>
        <b/>
        <sz val="11"/>
        <color rgb="FFFF0000"/>
        <rFont val="ＭＳ Ｐゴシック"/>
        <family val="3"/>
        <charset val="128"/>
        <scheme val="minor"/>
      </rPr>
      <t>＋コロナ加算</t>
    </r>
    <rPh sb="0" eb="2">
      <t>ショカイ</t>
    </rPh>
    <rPh sb="13" eb="14">
      <t>ヒ</t>
    </rPh>
    <rPh sb="15" eb="17">
      <t>キホン</t>
    </rPh>
    <rPh sb="17" eb="19">
      <t>ホウシュウ</t>
    </rPh>
    <rPh sb="23" eb="25">
      <t>カサン</t>
    </rPh>
    <phoneticPr fontId="9"/>
  </si>
  <si>
    <r>
      <t>初回のみのケアマネジメント費の基本報酬＋初回加算</t>
    </r>
    <r>
      <rPr>
        <b/>
        <sz val="11"/>
        <color rgb="FFFF0000"/>
        <rFont val="ＭＳ Ｐゴシック"/>
        <family val="3"/>
        <charset val="128"/>
        <scheme val="minor"/>
      </rPr>
      <t>＋コロナ加算</t>
    </r>
    <r>
      <rPr>
        <sz val="11"/>
        <rFont val="ＭＳ Ｐゴシック"/>
        <family val="3"/>
        <charset val="128"/>
        <scheme val="minor"/>
      </rPr>
      <t xml:space="preserve">
※使用していない</t>
    </r>
    <rPh sb="20" eb="22">
      <t>ショカイ</t>
    </rPh>
    <rPh sb="22" eb="24">
      <t>カサン</t>
    </rPh>
    <rPh sb="28" eb="30">
      <t>カサン</t>
    </rPh>
    <rPh sb="32" eb="34">
      <t>シヨウ</t>
    </rPh>
    <phoneticPr fontId="9"/>
  </si>
  <si>
    <t>※各コードの単位数にはコロナ対応に伴う加算(1単位)含む。</t>
    <rPh sb="1" eb="2">
      <t>カク</t>
    </rPh>
    <rPh sb="23" eb="25">
      <t>タンイ</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</si>
  <si>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</si>
  <si>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</si>
  <si>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通所型独自サービス提供体制加算Ⅰ1</t>
    <rPh sb="0" eb="2">
      <t>ツウショ</t>
    </rPh>
    <rPh sb="2" eb="3">
      <t>ガタ</t>
    </rPh>
    <rPh sb="3" eb="5">
      <t>ドクジ</t>
    </rPh>
    <rPh sb="9" eb="11">
      <t>テイキョウ</t>
    </rPh>
    <rPh sb="11" eb="13">
      <t>タイセイ</t>
    </rPh>
    <rPh sb="13" eb="15">
      <t>カサン</t>
    </rPh>
    <phoneticPr fontId="2"/>
  </si>
  <si>
    <t>（１）サービス提供体制強化加算（Ⅰ）</t>
    <rPh sb="7" eb="9">
      <t>テイキョウ</t>
    </rPh>
    <rPh sb="9" eb="11">
      <t>タイセイ</t>
    </rPh>
    <rPh sb="11" eb="13">
      <t>キョウカ</t>
    </rPh>
    <rPh sb="13" eb="15">
      <t>カサン</t>
    </rPh>
    <phoneticPr fontId="2"/>
  </si>
  <si>
    <t>通所型独自サービス提供体制加算Ⅰ2</t>
    <rPh sb="0" eb="2">
      <t>ツウショ</t>
    </rPh>
    <rPh sb="2" eb="3">
      <t>ガタ</t>
    </rPh>
    <rPh sb="3" eb="5">
      <t>ドクジ</t>
    </rPh>
    <rPh sb="9" eb="11">
      <t>テイキョウ</t>
    </rPh>
    <rPh sb="11" eb="13">
      <t>タイセイ</t>
    </rPh>
    <rPh sb="13" eb="15">
      <t>カサン</t>
    </rPh>
    <phoneticPr fontId="2"/>
  </si>
  <si>
    <t>通所型独自サービス提供体制加算Ⅱ1</t>
    <rPh sb="0" eb="2">
      <t>ツウショ</t>
    </rPh>
    <rPh sb="2" eb="3">
      <t>ガタ</t>
    </rPh>
    <rPh sb="3" eb="5">
      <t>ドクジ</t>
    </rPh>
    <rPh sb="9" eb="11">
      <t>テイキョウ</t>
    </rPh>
    <rPh sb="11" eb="13">
      <t>タイセイ</t>
    </rPh>
    <rPh sb="13" eb="15">
      <t>カサン</t>
    </rPh>
    <phoneticPr fontId="2"/>
  </si>
  <si>
    <t>（２）サービス提供体制強化加算（Ⅱ）</t>
    <rPh sb="7" eb="9">
      <t>テイキョウ</t>
    </rPh>
    <rPh sb="9" eb="11">
      <t>タイセイ</t>
    </rPh>
    <rPh sb="11" eb="13">
      <t>キョウカ</t>
    </rPh>
    <rPh sb="13" eb="15">
      <t>カサン</t>
    </rPh>
    <phoneticPr fontId="2"/>
  </si>
  <si>
    <t>通所型独自サービス提供体制加算Ⅱ2</t>
    <rPh sb="0" eb="2">
      <t>ツウショ</t>
    </rPh>
    <rPh sb="2" eb="3">
      <t>ガタ</t>
    </rPh>
    <rPh sb="3" eb="5">
      <t>ドクジ</t>
    </rPh>
    <rPh sb="9" eb="11">
      <t>テイキョウ</t>
    </rPh>
    <rPh sb="11" eb="13">
      <t>タイセイ</t>
    </rPh>
    <rPh sb="13" eb="15">
      <t>カサン</t>
    </rPh>
    <phoneticPr fontId="2"/>
  </si>
  <si>
    <t>通所型独自サービス提供体制加算Ⅲ1</t>
    <rPh sb="0" eb="2">
      <t>ツウショ</t>
    </rPh>
    <rPh sb="2" eb="3">
      <t>ガタ</t>
    </rPh>
    <rPh sb="3" eb="5">
      <t>ドクジ</t>
    </rPh>
    <rPh sb="9" eb="11">
      <t>テイキョウ</t>
    </rPh>
    <rPh sb="11" eb="13">
      <t>タイセイ</t>
    </rPh>
    <rPh sb="13" eb="15">
      <t>カサン</t>
    </rPh>
    <phoneticPr fontId="2"/>
  </si>
  <si>
    <t>（３）サービス提供体制強化加算（Ⅲ）</t>
    <rPh sb="7" eb="9">
      <t>テイキョウ</t>
    </rPh>
    <rPh sb="9" eb="11">
      <t>タイセイ</t>
    </rPh>
    <rPh sb="11" eb="13">
      <t>キョウカ</t>
    </rPh>
    <rPh sb="13" eb="15">
      <t>カサン</t>
    </rPh>
    <phoneticPr fontId="2"/>
  </si>
  <si>
    <t>通所型独自サービス提供体制加算Ⅲ2</t>
    <rPh sb="0" eb="2">
      <t>ツウショ</t>
    </rPh>
    <rPh sb="2" eb="3">
      <t>ガタ</t>
    </rPh>
    <rPh sb="3" eb="5">
      <t>ドクジ</t>
    </rPh>
    <rPh sb="9" eb="11">
      <t>テイキョウ</t>
    </rPh>
    <rPh sb="11" eb="13">
      <t>タイセイ</t>
    </rPh>
    <rPh sb="13" eb="15">
      <t>カサン</t>
    </rPh>
    <phoneticPr fontId="2"/>
  </si>
  <si>
    <t>通所型独自サービス口腔・栄養スクリーニング加算Ⅱ</t>
    <rPh sb="0" eb="2">
      <t>ツウショ</t>
    </rPh>
    <rPh sb="2" eb="3">
      <t>ガタ</t>
    </rPh>
    <rPh sb="3" eb="5">
      <t>ドクジ</t>
    </rPh>
    <rPh sb="12" eb="14">
      <t>エイヨウ</t>
    </rPh>
    <rPh sb="21" eb="23">
      <t>カサン</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</si>
  <si>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</si>
  <si>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</si>
  <si>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</si>
  <si>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t>通所型サービスＡ費Ⅰ　　　　　上限４回
通所型サービスＡ費Ⅱ　　　　　上限９回</t>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</si>
  <si>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3" eb="15">
      <t>ジギョウ</t>
    </rPh>
    <rPh sb="15" eb="18">
      <t>タイショウシャ</t>
    </rPh>
    <rPh sb="31" eb="32">
      <t>シュウ</t>
    </rPh>
    <rPh sb="33" eb="34">
      <t>カイ</t>
    </rPh>
    <rPh sb="34" eb="36">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</si>
  <si>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8" eb="60">
      <t>ジギョウ</t>
    </rPh>
    <rPh sb="60" eb="63">
      <t>タイショウシャ</t>
    </rPh>
    <rPh sb="76" eb="77">
      <t>シュウ</t>
    </rPh>
    <rPh sb="78" eb="79">
      <t>カイ</t>
    </rPh>
    <rPh sb="79" eb="81">
      <t>テイド</t>
    </rPh>
    <phoneticPr fontId="2"/>
  </si>
  <si>
    <r>
      <t>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6" eb="58">
      <t>ジギョウ</t>
    </rPh>
    <rPh sb="58" eb="61">
      <t>タイショウシャ</t>
    </rPh>
    <rPh sb="74" eb="75">
      <t>シュウ</t>
    </rPh>
    <rPh sb="76" eb="77">
      <t>カイ</t>
    </rPh>
    <rPh sb="77" eb="79">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</si>
  <si>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2" eb="14">
      <t>ジギョウ</t>
    </rPh>
    <rPh sb="14" eb="17">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</si>
  <si>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3" eb="55">
      <t>ジギョウ</t>
    </rPh>
    <rPh sb="55" eb="58">
      <t>タイショウシャ</t>
    </rPh>
    <phoneticPr fontId="2"/>
  </si>
  <si>
    <t>口腔機能向上加算Ⅰ</t>
    <rPh sb="0" eb="2">
      <t>コウクウ</t>
    </rPh>
    <rPh sb="2" eb="4">
      <t>キノウ</t>
    </rPh>
    <rPh sb="4" eb="6">
      <t>コウジョウ</t>
    </rPh>
    <rPh sb="6" eb="8">
      <t>カサン</t>
    </rPh>
    <phoneticPr fontId="2"/>
  </si>
  <si>
    <t>口腔・栄養スクリーニング加算Ⅱ</t>
    <rPh sb="0" eb="2">
      <t>コウクウ</t>
    </rPh>
    <rPh sb="3" eb="5">
      <t>エイヨウ</t>
    </rPh>
    <rPh sb="12" eb="14">
      <t>カサン</t>
    </rPh>
    <phoneticPr fontId="2"/>
  </si>
  <si>
    <t>口腔・栄養スクリーニング加算Ⅱ（６月に１回を限度）</t>
    <rPh sb="0" eb="2">
      <t>コウクウ</t>
    </rPh>
    <rPh sb="17" eb="18">
      <t>ツキ</t>
    </rPh>
    <rPh sb="20" eb="21">
      <t>カイ</t>
    </rPh>
    <rPh sb="22" eb="24">
      <t>ゲンド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</si>
  <si>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2" eb="14">
      <t>ジギョウ</t>
    </rPh>
    <rPh sb="14" eb="17">
      <t>タイショウシャ</t>
    </rPh>
    <rPh sb="30" eb="31">
      <t>シュウ</t>
    </rPh>
    <rPh sb="32" eb="33">
      <t>カイ</t>
    </rPh>
    <rPh sb="33" eb="35">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</si>
  <si>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3" eb="15">
      <t>ジギョウ</t>
    </rPh>
    <rPh sb="15" eb="18">
      <t>タイショウシャ</t>
    </rPh>
    <phoneticPr fontId="2"/>
  </si>
  <si>
    <t>訪問型サービスＡ費Ⅰ　　　　　上限４回
訪問型サービスＡ費Ⅱ　　　　　上限９回
訪問型サービスＡ費Ⅲ　　　　　上限５回</t>
    <rPh sb="55" eb="57">
      <t>ジョウゲン</t>
    </rPh>
    <rPh sb="58" eb="59">
      <t>カイ</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</si>
  <si>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</si>
  <si>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-47</t>
    <phoneticPr fontId="2"/>
  </si>
  <si>
    <t>１月につき</t>
  </si>
  <si>
    <t>*</t>
    <phoneticPr fontId="2"/>
  </si>
  <si>
    <t>一体的サービス提供加算</t>
    <rPh sb="0" eb="3">
      <t>イッタイテキ</t>
    </rPh>
    <rPh sb="7" eb="9">
      <t>テイキョウ</t>
    </rPh>
    <rPh sb="9" eb="11">
      <t>カサン</t>
    </rPh>
    <phoneticPr fontId="2"/>
  </si>
  <si>
    <t xml:space="preserve">通所型サービスＡ費Ⅰ　　　　　上限４回
通所型サービスＡ費Ⅱ　　　　　上限９回
</t>
    <rPh sb="0" eb="2">
      <t>ツウショ</t>
    </rPh>
    <rPh sb="20" eb="22">
      <t>ツウショ</t>
    </rPh>
    <phoneticPr fontId="2"/>
  </si>
  <si>
    <t>令和６年４月１日以降</t>
    <rPh sb="0" eb="2">
      <t>レイワ</t>
    </rPh>
    <rPh sb="3" eb="4">
      <t>ネン</t>
    </rPh>
    <rPh sb="5" eb="6">
      <t>ガツ</t>
    </rPh>
    <rPh sb="7" eb="8">
      <t>ニチ</t>
    </rPh>
    <rPh sb="8" eb="10">
      <t>イコウ</t>
    </rPh>
    <phoneticPr fontId="2"/>
  </si>
  <si>
    <t>通所型独自サービス同一建物減算３</t>
    <rPh sb="0" eb="2">
      <t>ツウショ</t>
    </rPh>
    <rPh sb="2" eb="3">
      <t>ガタ</t>
    </rPh>
    <rPh sb="3" eb="5">
      <t>ドクジ</t>
    </rPh>
    <rPh sb="9" eb="11">
      <t>ドウイツ</t>
    </rPh>
    <rPh sb="11" eb="13">
      <t>タテモノ</t>
    </rPh>
    <rPh sb="13" eb="15">
      <t>ゲンサン</t>
    </rPh>
    <phoneticPr fontId="2"/>
  </si>
  <si>
    <t xml:space="preserve">   -94</t>
    <phoneticPr fontId="2"/>
  </si>
  <si>
    <t>単位数
R6.4月～</t>
    <rPh sb="0" eb="3">
      <t>タンイスウ</t>
    </rPh>
    <rPh sb="8" eb="9">
      <t>ガツ</t>
    </rPh>
    <phoneticPr fontId="2"/>
  </si>
  <si>
    <t>事業対象者、要支援１・２</t>
    <rPh sb="0" eb="2">
      <t>ジギョウ</t>
    </rPh>
    <rPh sb="2" eb="5">
      <t>タイショウシャ</t>
    </rPh>
    <rPh sb="6" eb="7">
      <t>ヨウ</t>
    </rPh>
    <rPh sb="7" eb="9">
      <t>シエン</t>
    </rPh>
    <phoneticPr fontId="2"/>
  </si>
  <si>
    <t>ケアマネジメントB</t>
    <phoneticPr fontId="2"/>
  </si>
  <si>
    <t>簡略化した介護予防ケアマネジメントの基本報酬</t>
    <phoneticPr fontId="2"/>
  </si>
  <si>
    <t>事業対象者、要支援１・２、要介護１～５</t>
    <rPh sb="0" eb="2">
      <t>ジギョウ</t>
    </rPh>
    <rPh sb="2" eb="5">
      <t>タイショウシャ</t>
    </rPh>
    <rPh sb="6" eb="7">
      <t>ヨウ</t>
    </rPh>
    <rPh sb="7" eb="9">
      <t>シエン</t>
    </rPh>
    <rPh sb="13" eb="14">
      <t>ヨウ</t>
    </rPh>
    <rPh sb="14" eb="16">
      <t>カイゴ</t>
    </rPh>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</si>
  <si>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</si>
  <si>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</si>
  <si>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※委託連携加算は、当該委託を開始した日の属する月に限り、利用者1人につき1回を限度として加算する。</t>
    <rPh sb="9" eb="11">
      <t>トウガイ</t>
    </rPh>
    <rPh sb="11" eb="13">
      <t>イタク</t>
    </rPh>
    <rPh sb="14" eb="16">
      <t>カイシ</t>
    </rPh>
    <rPh sb="18" eb="19">
      <t>ヒ</t>
    </rPh>
    <rPh sb="20" eb="21">
      <t>ゾク</t>
    </rPh>
    <rPh sb="23" eb="24">
      <t>ツキ</t>
    </rPh>
    <rPh sb="25" eb="26">
      <t>カギ</t>
    </rPh>
    <rPh sb="44" eb="46">
      <t>カサン</t>
    </rPh>
    <phoneticPr fontId="2"/>
  </si>
  <si>
    <t>1,798 単位</t>
    <rPh sb="6" eb="8">
      <t>タンイ</t>
    </rPh>
    <phoneticPr fontId="2"/>
  </si>
  <si>
    <t xml:space="preserve">    59 単位</t>
    <rPh sb="7" eb="9">
      <t>タンイ</t>
    </rPh>
    <phoneticPr fontId="2"/>
  </si>
  <si>
    <t>3,621 単位</t>
    <rPh sb="6" eb="8">
      <t>タンイ</t>
    </rPh>
    <phoneticPr fontId="2"/>
  </si>
  <si>
    <t>119 単位</t>
    <rPh sb="4" eb="6">
      <t>タンイ</t>
    </rPh>
    <phoneticPr fontId="2"/>
  </si>
  <si>
    <t>436 単位</t>
    <rPh sb="4" eb="6">
      <t>タンイ</t>
    </rPh>
    <phoneticPr fontId="2"/>
  </si>
  <si>
    <t>447 単位</t>
    <rPh sb="4" eb="6">
      <t>タンイ</t>
    </rPh>
    <phoneticPr fontId="2"/>
  </si>
  <si>
    <t>生活機能向上連携加算Ⅱ</t>
    <rPh sb="0" eb="2">
      <t>セイカツ</t>
    </rPh>
    <rPh sb="2" eb="4">
      <t>キノウ</t>
    </rPh>
    <rPh sb="4" eb="6">
      <t>コウジョウ</t>
    </rPh>
    <rPh sb="6" eb="8">
      <t>レンケイ</t>
    </rPh>
    <rPh sb="8" eb="10">
      <t>カサン</t>
    </rPh>
    <phoneticPr fontId="2"/>
  </si>
  <si>
    <t>生活機能向上連携加算Ⅱ</t>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</si>
  <si>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</si>
  <si>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事業対象者・要支援１・２（週２回程度）              1,781単位</t>
    <rPh sb="0" eb="2">
      <t>ジギョウ</t>
    </rPh>
    <rPh sb="2" eb="5">
      <t>タイショウシャ</t>
    </rPh>
    <rPh sb="6" eb="9">
      <t>ヨウシエン</t>
    </rPh>
    <rPh sb="13" eb="14">
      <t>シュウ</t>
    </rPh>
    <rPh sb="15" eb="16">
      <t>カイ</t>
    </rPh>
    <rPh sb="16" eb="18">
      <t>テイド</t>
    </rPh>
    <rPh sb="38" eb="40">
      <t>タンイ</t>
    </rPh>
    <phoneticPr fontId="2"/>
  </si>
  <si>
    <t>イ　１週当たりの標準的な回数を定める場合</t>
  </si>
  <si>
    <t>イ　１週当たりの標準的な回数を定める場合</t>
    <rPh sb="3" eb="4">
      <t>シュウ</t>
    </rPh>
    <rPh sb="4" eb="5">
      <t>ア</t>
    </rPh>
    <rPh sb="8" eb="11">
      <t>ヒョウジュンテキ</t>
    </rPh>
    <rPh sb="12" eb="14">
      <t>カイスウ</t>
    </rPh>
    <rPh sb="15" eb="16">
      <t>サダ</t>
    </rPh>
    <rPh sb="18" eb="20">
      <t>バアイ</t>
    </rPh>
    <phoneticPr fontId="2"/>
  </si>
  <si>
    <t>訪問型独自サービス1　1</t>
    <rPh sb="0" eb="2">
      <t>ホウモン</t>
    </rPh>
    <rPh sb="2" eb="3">
      <t>ガタ</t>
    </rPh>
    <rPh sb="3" eb="5">
      <t>ドクジ</t>
    </rPh>
    <phoneticPr fontId="2"/>
  </si>
  <si>
    <t>訪問型独自サービス1　1　日割</t>
    <rPh sb="13" eb="15">
      <t>ヒワリ</t>
    </rPh>
    <phoneticPr fontId="2"/>
  </si>
  <si>
    <t>訪問型独自サービス1　2</t>
    <rPh sb="0" eb="2">
      <t>ホウモン</t>
    </rPh>
    <rPh sb="2" eb="3">
      <t>ガタ</t>
    </rPh>
    <rPh sb="3" eb="5">
      <t>ドクジ</t>
    </rPh>
    <phoneticPr fontId="2"/>
  </si>
  <si>
    <t>訪問型独自サービス1　2　日割</t>
    <rPh sb="13" eb="15">
      <t>ヒワリ</t>
    </rPh>
    <phoneticPr fontId="2"/>
  </si>
  <si>
    <t>訪問型独自サービス1　3</t>
    <rPh sb="0" eb="2">
      <t>ホウモン</t>
    </rPh>
    <rPh sb="2" eb="3">
      <t>ガタ</t>
    </rPh>
    <rPh sb="3" eb="5">
      <t>ドクジ</t>
    </rPh>
    <phoneticPr fontId="2"/>
  </si>
  <si>
    <t>訪問型独自サービス1　3　日割</t>
    <rPh sb="13" eb="15">
      <t>ヒワリ</t>
    </rPh>
    <phoneticPr fontId="2"/>
  </si>
  <si>
    <t>訪問型独自サービス2　1</t>
    <rPh sb="0" eb="2">
      <t>ホウモン</t>
    </rPh>
    <rPh sb="2" eb="3">
      <t>ガタ</t>
    </rPh>
    <rPh sb="3" eb="5">
      <t>ドクジ</t>
    </rPh>
    <phoneticPr fontId="2"/>
  </si>
  <si>
    <t>訪問型独自サービス2　2</t>
    <rPh sb="0" eb="2">
      <t>ホウモン</t>
    </rPh>
    <rPh sb="2" eb="3">
      <t>ガタ</t>
    </rPh>
    <rPh sb="3" eb="5">
      <t>ドクジ</t>
    </rPh>
    <phoneticPr fontId="2"/>
  </si>
  <si>
    <t>訪問型独自サービス2　3</t>
    <rPh sb="0" eb="2">
      <t>ホウモン</t>
    </rPh>
    <rPh sb="2" eb="3">
      <t>ガタ</t>
    </rPh>
    <rPh sb="3" eb="5">
      <t>ドクジ</t>
    </rPh>
    <phoneticPr fontId="2"/>
  </si>
  <si>
    <t>ロ　1月当たりの回数を定める場合</t>
    <rPh sb="3" eb="4">
      <t>ツキ</t>
    </rPh>
    <rPh sb="4" eb="5">
      <t>ア</t>
    </rPh>
    <rPh sb="8" eb="10">
      <t>カイスウ</t>
    </rPh>
    <rPh sb="11" eb="12">
      <t>サダ</t>
    </rPh>
    <rPh sb="14" eb="16">
      <t>バアイ</t>
    </rPh>
    <phoneticPr fontId="2"/>
  </si>
  <si>
    <t>⑵　生活援助が中心である場合</t>
    <rPh sb="2" eb="4">
      <t>セイカツ</t>
    </rPh>
    <rPh sb="4" eb="6">
      <t>エンジョ</t>
    </rPh>
    <rPh sb="7" eb="9">
      <t>チュウシン</t>
    </rPh>
    <rPh sb="12" eb="14">
      <t>バアイ</t>
    </rPh>
    <phoneticPr fontId="2"/>
  </si>
  <si>
    <t>訪問型独自高齢者虐待防止未実施減算1　1</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</si>
  <si>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ロ　1月当たりの回数を定める場合</t>
    <phoneticPr fontId="2"/>
  </si>
  <si>
    <t>⑴　１週に１回程度の場合
　　　　　　　　　　　　　　　　　　　　　　</t>
    <rPh sb="3" eb="4">
      <t>シュウ</t>
    </rPh>
    <rPh sb="6" eb="7">
      <t>カイ</t>
    </rPh>
    <rPh sb="7" eb="9">
      <t>テイド</t>
    </rPh>
    <rPh sb="10" eb="12">
      <t>バアイ</t>
    </rPh>
    <phoneticPr fontId="2"/>
  </si>
  <si>
    <t>⑵　１週に2回程度の場合
　　　　　　　　　　　　　　　　　　　　　　</t>
    <rPh sb="3" eb="4">
      <t>シュウ</t>
    </rPh>
    <rPh sb="6" eb="7">
      <t>カイ</t>
    </rPh>
    <rPh sb="7" eb="9">
      <t>テイド</t>
    </rPh>
    <rPh sb="10" eb="12">
      <t>バアイ</t>
    </rPh>
    <phoneticPr fontId="2"/>
  </si>
  <si>
    <t>⑶　１週に2回を超える程度の場合
　　　　　　　　　　　　　　　　　　　　　　</t>
    <rPh sb="3" eb="4">
      <t>シュウ</t>
    </rPh>
    <rPh sb="6" eb="7">
      <t>カイ</t>
    </rPh>
    <rPh sb="8" eb="9">
      <t>コ</t>
    </rPh>
    <rPh sb="11" eb="13">
      <t>テイド</t>
    </rPh>
    <rPh sb="14" eb="16">
      <t>バアイ</t>
    </rPh>
    <phoneticPr fontId="2"/>
  </si>
  <si>
    <t>訪問型独自サービス同一建物減算1</t>
    <rPh sb="0" eb="2">
      <t>ホウモン</t>
    </rPh>
    <rPh sb="2" eb="3">
      <t>ガタ</t>
    </rPh>
    <rPh sb="3" eb="5">
      <t>ドクジ</t>
    </rPh>
    <rPh sb="9" eb="11">
      <t>ドウイツ</t>
    </rPh>
    <rPh sb="11" eb="13">
      <t>タテモノ</t>
    </rPh>
    <rPh sb="13" eb="15">
      <t>ゲンサン</t>
    </rPh>
    <phoneticPr fontId="2"/>
  </si>
  <si>
    <t>訪問型独自サービス同一建物減算2</t>
    <rPh sb="0" eb="2">
      <t>ホウモン</t>
    </rPh>
    <rPh sb="2" eb="3">
      <t>ガタ</t>
    </rPh>
    <rPh sb="3" eb="5">
      <t>ドクジ</t>
    </rPh>
    <rPh sb="9" eb="11">
      <t>ドウイツ</t>
    </rPh>
    <rPh sb="11" eb="13">
      <t>タテモノ</t>
    </rPh>
    <rPh sb="13" eb="15">
      <t>ゲンサン</t>
    </rPh>
    <phoneticPr fontId="2"/>
  </si>
  <si>
    <t>訪問型独自サービス同一建物減算3</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</si>
  <si>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5">
      <t>ドウ</t>
    </rPh>
    <rPh sb="5" eb="6">
      <t>イチ</t>
    </rPh>
    <rPh sb="6" eb="8">
      <t>タテモノ</t>
    </rPh>
    <rPh sb="9" eb="12">
      <t>リヨウシャ</t>
    </rPh>
    <rPh sb="12" eb="13">
      <t>トウ</t>
    </rPh>
    <rPh sb="19" eb="20">
      <t>オコナ</t>
    </rPh>
    <rPh sb="21" eb="23">
      <t>バアイ</t>
    </rPh>
    <phoneticPr fontId="2"/>
  </si>
  <si>
    <t>訪問型独自高齢者虐待防止未実施減算1　2</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</si>
  <si>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3</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</si>
  <si>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1日割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</si>
  <si>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2日割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</si>
  <si>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3日割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</si>
  <si>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訪問型独自高齢者虐待防止未実施減算2　1</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</si>
  <si>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2</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</si>
  <si>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3</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</si>
  <si>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</si>
  <si>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C211</t>
    <phoneticPr fontId="2"/>
  </si>
  <si>
    <t>C220</t>
    <phoneticPr fontId="2"/>
  </si>
  <si>
    <t>C212</t>
    <phoneticPr fontId="2"/>
  </si>
  <si>
    <t>C213</t>
    <phoneticPr fontId="2"/>
  </si>
  <si>
    <t>C214</t>
    <phoneticPr fontId="2"/>
  </si>
  <si>
    <t>C215</t>
    <phoneticPr fontId="2"/>
  </si>
  <si>
    <t>C216</t>
    <phoneticPr fontId="2"/>
  </si>
  <si>
    <t>C218</t>
    <phoneticPr fontId="2"/>
  </si>
  <si>
    <t>C217</t>
    <phoneticPr fontId="2"/>
  </si>
  <si>
    <t>C219</t>
    <phoneticPr fontId="2"/>
  </si>
  <si>
    <t>訪問型独自口腔連携強化加算</t>
    <rPh sb="5" eb="7">
      <t>コウクウ</t>
    </rPh>
    <rPh sb="6" eb="8">
      <t>カサン</t>
    </rPh>
    <phoneticPr fontId="2"/>
  </si>
  <si>
    <t>通所型独自サービス１ 1</t>
    <rPh sb="0" eb="2">
      <t>ツウショ</t>
    </rPh>
    <rPh sb="2" eb="3">
      <t>ガタ</t>
    </rPh>
    <rPh sb="3" eb="5">
      <t>ドクジ</t>
    </rPh>
    <phoneticPr fontId="2"/>
  </si>
  <si>
    <t>通所型独自サービス１ 1日割</t>
    <rPh sb="0" eb="2">
      <t>ツウショ</t>
    </rPh>
    <rPh sb="2" eb="3">
      <t>ガタ</t>
    </rPh>
    <rPh sb="3" eb="5">
      <t>ドクジ</t>
    </rPh>
    <rPh sb="12" eb="14">
      <t>ヒワリ</t>
    </rPh>
    <phoneticPr fontId="2"/>
  </si>
  <si>
    <t>通所型独自サービス1 ２</t>
    <rPh sb="0" eb="2">
      <t>ツウショ</t>
    </rPh>
    <rPh sb="2" eb="3">
      <t>ガタ</t>
    </rPh>
    <rPh sb="3" eb="5">
      <t>ドクジ</t>
    </rPh>
    <phoneticPr fontId="2"/>
  </si>
  <si>
    <t>通所型独自サービス1 ２日割</t>
    <rPh sb="0" eb="2">
      <t>ツウショ</t>
    </rPh>
    <rPh sb="2" eb="3">
      <t>ガタ</t>
    </rPh>
    <rPh sb="3" eb="5">
      <t>ドクジ</t>
    </rPh>
    <rPh sb="12" eb="14">
      <t>ヒワリ</t>
    </rPh>
    <phoneticPr fontId="2"/>
  </si>
  <si>
    <t>通所型独自サービス2 1</t>
    <rPh sb="0" eb="2">
      <t>ツウショ</t>
    </rPh>
    <rPh sb="2" eb="3">
      <t>ガタ</t>
    </rPh>
    <rPh sb="3" eb="5">
      <t>ドクジ</t>
    </rPh>
    <phoneticPr fontId="2"/>
  </si>
  <si>
    <t>通所型独自サービス2 2</t>
    <rPh sb="0" eb="2">
      <t>ツウショ</t>
    </rPh>
    <rPh sb="2" eb="3">
      <t>ガタ</t>
    </rPh>
    <rPh sb="3" eb="5">
      <t>ドクジ</t>
    </rPh>
    <phoneticPr fontId="2"/>
  </si>
  <si>
    <t>通所型独自高齢者虐待防止未実施減算1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</si>
  <si>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</si>
  <si>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通所型独自高齢者虐待防止未実施減算1 1日割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</si>
  <si>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通所型独自高齢者虐待防止未実施減算1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</si>
  <si>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通所型独自高齢者虐待防止未実施減算1 2日割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</si>
  <si>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通所型独自高齢者虐待防止未実施減算2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</si>
  <si>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通所型独自高齢者虐待防止未実施減算2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</si>
  <si>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D211</t>
    <phoneticPr fontId="2"/>
  </si>
  <si>
    <t>D212</t>
    <phoneticPr fontId="2"/>
  </si>
  <si>
    <t>D213</t>
    <phoneticPr fontId="2"/>
  </si>
  <si>
    <t>D214</t>
    <phoneticPr fontId="2"/>
  </si>
  <si>
    <t>D215</t>
    <phoneticPr fontId="2"/>
  </si>
  <si>
    <t>D216</t>
    <phoneticPr fontId="2"/>
  </si>
  <si>
    <t>通所型独自業務継続計画未策定減算1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</si>
  <si>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通所型独自業務継続計画未策定減算1 1日割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</si>
  <si>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</si>
  <si>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</si>
  <si>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</si>
  <si>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</si>
  <si>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業務継続計画未策定減算</t>
    <phoneticPr fontId="2"/>
  </si>
  <si>
    <t>ロ　１月当たりの回数を定める場合</t>
    <rPh sb="3" eb="4">
      <t>ツキ</t>
    </rPh>
    <rPh sb="4" eb="5">
      <t>ア</t>
    </rPh>
    <rPh sb="8" eb="10">
      <t>カイスウ</t>
    </rPh>
    <rPh sb="11" eb="12">
      <t>サダ</t>
    </rPh>
    <rPh sb="14" eb="16">
      <t>バアイ</t>
    </rPh>
    <phoneticPr fontId="2"/>
  </si>
  <si>
    <t>事業対象者・要支援１</t>
    <rPh sb="0" eb="2">
      <t>ジギョウ</t>
    </rPh>
    <rPh sb="2" eb="4">
      <t>タイショウ</t>
    </rPh>
    <rPh sb="4" eb="5">
      <t>シャ</t>
    </rPh>
    <rPh sb="6" eb="9">
      <t>ヨウシエン</t>
    </rPh>
    <phoneticPr fontId="2"/>
  </si>
  <si>
    <t>事業対象者・要支援２</t>
    <rPh sb="0" eb="2">
      <t>ジギョウ</t>
    </rPh>
    <rPh sb="2" eb="4">
      <t>タイショウ</t>
    </rPh>
    <rPh sb="4" eb="5">
      <t>シャ</t>
    </rPh>
    <rPh sb="6" eb="9">
      <t>ヨウシエン</t>
    </rPh>
    <phoneticPr fontId="2"/>
  </si>
  <si>
    <t>１単位減算</t>
    <rPh sb="1" eb="3">
      <t>タンイ</t>
    </rPh>
    <rPh sb="3" eb="5">
      <t>ゲンサン</t>
    </rPh>
    <phoneticPr fontId="2"/>
  </si>
  <si>
    <t>３６単位減算</t>
    <rPh sb="2" eb="4">
      <t>タンイ</t>
    </rPh>
    <rPh sb="4" eb="6">
      <t>ゲンサン</t>
    </rPh>
    <phoneticPr fontId="2"/>
  </si>
  <si>
    <t>１８単位減算</t>
    <rPh sb="2" eb="4">
      <t>タンイ</t>
    </rPh>
    <rPh sb="4" eb="6">
      <t>ゲンサン</t>
    </rPh>
    <phoneticPr fontId="2"/>
  </si>
  <si>
    <t>１回につき</t>
    <rPh sb="1" eb="2">
      <t>カイ</t>
    </rPh>
    <phoneticPr fontId="2"/>
  </si>
  <si>
    <t>通所型独自送迎減算</t>
    <rPh sb="0" eb="2">
      <t>ツウショ</t>
    </rPh>
    <rPh sb="2" eb="3">
      <t>カタ</t>
    </rPh>
    <rPh sb="3" eb="5">
      <t>ドクジ</t>
    </rPh>
    <rPh sb="5" eb="7">
      <t>ソウゲイ</t>
    </rPh>
    <rPh sb="7" eb="9">
      <t>ゲンサン</t>
    </rPh>
    <phoneticPr fontId="2"/>
  </si>
  <si>
    <t xml:space="preserve"> ト　口腔機能向上加算</t>
    <rPh sb="3" eb="5">
      <t>コウクウ</t>
    </rPh>
    <rPh sb="5" eb="7">
      <t>キノウ</t>
    </rPh>
    <rPh sb="7" eb="9">
      <t>コウジョウ</t>
    </rPh>
    <rPh sb="9" eb="11">
      <t>カサン</t>
    </rPh>
    <phoneticPr fontId="2"/>
  </si>
  <si>
    <t>（２）通所型独自サービス生活機能向上連携加算（Ⅱ）</t>
    <rPh sb="3" eb="5">
      <t>ツウショ</t>
    </rPh>
    <rPh sb="5" eb="6">
      <t>カタ</t>
    </rPh>
    <rPh sb="6" eb="8">
      <t>ドクジ</t>
    </rPh>
    <rPh sb="12" eb="14">
      <t>セイカツ</t>
    </rPh>
    <rPh sb="14" eb="16">
      <t>キノウ</t>
    </rPh>
    <rPh sb="16" eb="18">
      <t>コウジョウ</t>
    </rPh>
    <rPh sb="18" eb="20">
      <t>レンケイ</t>
    </rPh>
    <rPh sb="20" eb="22">
      <t>カサン</t>
    </rPh>
    <phoneticPr fontId="2"/>
  </si>
  <si>
    <t>イ　1週当たりの標準的な回数を定める場合</t>
    <rPh sb="3" eb="4">
      <t>シュウ</t>
    </rPh>
    <rPh sb="4" eb="5">
      <t>ア</t>
    </rPh>
    <rPh sb="8" eb="11">
      <t>ヒョウジュンテキ</t>
    </rPh>
    <rPh sb="12" eb="14">
      <t>カイスウ</t>
    </rPh>
    <rPh sb="15" eb="16">
      <t>サダ</t>
    </rPh>
    <rPh sb="18" eb="20">
      <t>バアイ</t>
    </rPh>
    <phoneticPr fontId="2"/>
  </si>
  <si>
    <t xml:space="preserve">ロ　1月当たりの回数を定める場合                                                                              </t>
    <rPh sb="3" eb="4">
      <t>ツキ</t>
    </rPh>
    <rPh sb="4" eb="5">
      <t>ア</t>
    </rPh>
    <rPh sb="8" eb="10">
      <t>カイスウ</t>
    </rPh>
    <rPh sb="11" eb="12">
      <t>サダ</t>
    </rPh>
    <rPh sb="14" eb="16">
      <t>バアイ</t>
    </rPh>
    <phoneticPr fontId="2"/>
  </si>
  <si>
    <t xml:space="preserve">ロ　1月当たりの回数を定める場合                                                                                </t>
    <rPh sb="3" eb="4">
      <t>ツキ</t>
    </rPh>
    <rPh sb="4" eb="5">
      <t>ア</t>
    </rPh>
    <rPh sb="8" eb="10">
      <t>カイスウ</t>
    </rPh>
    <rPh sb="11" eb="12">
      <t>サダ</t>
    </rPh>
    <rPh sb="14" eb="16">
      <t>バアイ</t>
    </rPh>
    <phoneticPr fontId="2"/>
  </si>
  <si>
    <t>⑴事業対象者・要支援１　※１月の中で全部で４回まで</t>
    <rPh sb="1" eb="3">
      <t>ジギョウ</t>
    </rPh>
    <rPh sb="3" eb="6">
      <t>タイショウシャ</t>
    </rPh>
    <rPh sb="7" eb="8">
      <t>ヨウ</t>
    </rPh>
    <rPh sb="8" eb="10">
      <t>シエン</t>
    </rPh>
    <rPh sb="14" eb="15">
      <t>ツキ</t>
    </rPh>
    <rPh sb="16" eb="17">
      <t>ナカ</t>
    </rPh>
    <rPh sb="18" eb="20">
      <t>ゼンブ</t>
    </rPh>
    <rPh sb="22" eb="23">
      <t>カイ</t>
    </rPh>
    <phoneticPr fontId="2"/>
  </si>
  <si>
    <t xml:space="preserve">ロ　1月当たりの回数を定める場合                                                                               </t>
    <rPh sb="3" eb="4">
      <t>ツキ</t>
    </rPh>
    <rPh sb="4" eb="5">
      <t>ア</t>
    </rPh>
    <rPh sb="8" eb="10">
      <t>カイスウ</t>
    </rPh>
    <rPh sb="11" eb="12">
      <t>サダ</t>
    </rPh>
    <rPh sb="14" eb="16">
      <t>バアイ</t>
    </rPh>
    <phoneticPr fontId="2"/>
  </si>
  <si>
    <t>訪問型サービスA高齢者虐待防止未実施減算</t>
    <rPh sb="0" eb="2">
      <t>ホウモン</t>
    </rPh>
    <rPh sb="2" eb="3">
      <t>ガタ</t>
    </rPh>
    <rPh sb="8" eb="11">
      <t>コウレイシャ</t>
    </rPh>
    <rPh sb="11" eb="13">
      <t>ギャクタイ</t>
    </rPh>
    <rPh sb="13" eb="15">
      <t>ボウシ</t>
    </rPh>
    <rPh sb="15" eb="18">
      <t>ミジッシ</t>
    </rPh>
    <rPh sb="18" eb="20">
      <t>ゲンサン</t>
    </rPh>
    <phoneticPr fontId="2"/>
  </si>
  <si>
    <t>通所型サービスA高齢者虐待防止未実施減算</t>
    <rPh sb="0" eb="2">
      <t>ツウショ</t>
    </rPh>
    <rPh sb="2" eb="3">
      <t>ガタ</t>
    </rPh>
    <rPh sb="8" eb="11">
      <t>コウレイシャ</t>
    </rPh>
    <rPh sb="11" eb="13">
      <t>ギャクタイ</t>
    </rPh>
    <rPh sb="13" eb="15">
      <t>ボウシ</t>
    </rPh>
    <rPh sb="15" eb="18">
      <t>ミジッシ</t>
    </rPh>
    <rPh sb="18" eb="20">
      <t>ゲンサン</t>
    </rPh>
    <phoneticPr fontId="2"/>
  </si>
  <si>
    <t>同一の建物等に居住する利用者の割合が100分の90以上の場合　　　　　　　　　　　　　　　　　　　　　　　　　　　　　　　　　　　                     所定単位数の　１２％　減算</t>
    <rPh sb="0" eb="2">
      <t>ドウイツ</t>
    </rPh>
    <rPh sb="3" eb="5">
      <t>タテモノ</t>
    </rPh>
    <rPh sb="5" eb="6">
      <t>トウ</t>
    </rPh>
    <rPh sb="7" eb="9">
      <t>キョジュウ</t>
    </rPh>
    <rPh sb="11" eb="14">
      <t>リヨウシャ</t>
    </rPh>
    <rPh sb="15" eb="17">
      <t>ワリアイ</t>
    </rPh>
    <rPh sb="21" eb="22">
      <t>フン</t>
    </rPh>
    <rPh sb="25" eb="27">
      <t>イジョウ</t>
    </rPh>
    <rPh sb="28" eb="30">
      <t>バアイ</t>
    </rPh>
    <rPh sb="86" eb="88">
      <t>ショテイ</t>
    </rPh>
    <phoneticPr fontId="2"/>
  </si>
  <si>
    <t>⑶　短時間の身体介護が中心である場合　　　　　　　　　　　　　　　　　　　　　　　　　　　　　　　　　　　　          ２単位減算</t>
    <rPh sb="2" eb="5">
      <t>タンジカン</t>
    </rPh>
    <rPh sb="6" eb="8">
      <t>シンタイ</t>
    </rPh>
    <rPh sb="8" eb="10">
      <t>カイゴ</t>
    </rPh>
    <rPh sb="11" eb="13">
      <t>チュウシン</t>
    </rPh>
    <rPh sb="16" eb="18">
      <t>バアイ</t>
    </rPh>
    <rPh sb="65" eb="67">
      <t>タンイ</t>
    </rPh>
    <rPh sb="67" eb="69">
      <t>ゲンサン</t>
    </rPh>
    <phoneticPr fontId="2"/>
  </si>
  <si>
    <t>（一）　所要時間20分以上45分未満の場合　　　　              ２単位減算</t>
    <rPh sb="1" eb="2">
      <t>イチ</t>
    </rPh>
    <rPh sb="4" eb="6">
      <t>ショヨウ</t>
    </rPh>
    <rPh sb="6" eb="8">
      <t>ジカン</t>
    </rPh>
    <rPh sb="10" eb="11">
      <t>フン</t>
    </rPh>
    <rPh sb="11" eb="13">
      <t>イジョウ</t>
    </rPh>
    <rPh sb="15" eb="16">
      <t>フン</t>
    </rPh>
    <rPh sb="16" eb="18">
      <t>ミマン</t>
    </rPh>
    <rPh sb="19" eb="21">
      <t>バアイ</t>
    </rPh>
    <rPh sb="40" eb="42">
      <t>タンイ</t>
    </rPh>
    <rPh sb="42" eb="44">
      <t>ゲンサン</t>
    </rPh>
    <phoneticPr fontId="2"/>
  </si>
  <si>
    <t>⑴　標準的な内容の指定相当　訪問型サービスである場合　　　　　　　　　　　　　　　　　　　  　　　　　          ３単位減算</t>
    <rPh sb="2" eb="5">
      <t>ヒョウジュンテキ</t>
    </rPh>
    <rPh sb="6" eb="8">
      <t>ナイヨウ</t>
    </rPh>
    <rPh sb="9" eb="11">
      <t>シテイ</t>
    </rPh>
    <rPh sb="11" eb="13">
      <t>ソウトウ</t>
    </rPh>
    <rPh sb="14" eb="16">
      <t>ホウモン</t>
    </rPh>
    <rPh sb="16" eb="17">
      <t>ガタ</t>
    </rPh>
    <rPh sb="24" eb="26">
      <t>バアイ</t>
    </rPh>
    <rPh sb="63" eb="65">
      <t>タンイ</t>
    </rPh>
    <rPh sb="65" eb="67">
      <t>ゲンサン</t>
    </rPh>
    <phoneticPr fontId="2"/>
  </si>
  <si>
    <t xml:space="preserve">                                                                             ３７単位減算</t>
    <rPh sb="79" eb="81">
      <t>タンイ</t>
    </rPh>
    <rPh sb="81" eb="83">
      <t>ゲンサン</t>
    </rPh>
    <phoneticPr fontId="2"/>
  </si>
  <si>
    <t xml:space="preserve">                                                                             ２３単位減算</t>
    <rPh sb="79" eb="81">
      <t>タンイ</t>
    </rPh>
    <rPh sb="81" eb="83">
      <t>ゲンサン</t>
    </rPh>
    <phoneticPr fontId="2"/>
  </si>
  <si>
    <t xml:space="preserve">                                                                            １２単位減算</t>
    <rPh sb="78" eb="80">
      <t>タンイ</t>
    </rPh>
    <rPh sb="80" eb="82">
      <t>ゲンサン</t>
    </rPh>
    <phoneticPr fontId="2"/>
  </si>
  <si>
    <t>⑴　１週に１回程度の場合
　　　　　　　　　　　　　　　　　1,176単位</t>
    <rPh sb="3" eb="4">
      <t>シュウ</t>
    </rPh>
    <rPh sb="6" eb="7">
      <t>カイ</t>
    </rPh>
    <rPh sb="7" eb="9">
      <t>テイド</t>
    </rPh>
    <rPh sb="10" eb="12">
      <t>バアイ</t>
    </rPh>
    <rPh sb="33" eb="39">
      <t>１７６タンイ</t>
    </rPh>
    <phoneticPr fontId="2"/>
  </si>
  <si>
    <t>⑵　１週に2回程度の場合
　　　　　　　　　　　　　　　　　2,349単位</t>
    <rPh sb="3" eb="4">
      <t>シュウ</t>
    </rPh>
    <rPh sb="6" eb="7">
      <t>カイ</t>
    </rPh>
    <rPh sb="7" eb="9">
      <t>テイド</t>
    </rPh>
    <rPh sb="10" eb="12">
      <t>バアイ</t>
    </rPh>
    <rPh sb="33" eb="39">
      <t>３４９タンイ</t>
    </rPh>
    <phoneticPr fontId="2"/>
  </si>
  <si>
    <t>⑶　１週に2回を超える程度の場合
　　　　　　　　　　　　　　　 　3,727単位</t>
    <rPh sb="3" eb="4">
      <t>シュウ</t>
    </rPh>
    <rPh sb="6" eb="7">
      <t>カイ</t>
    </rPh>
    <rPh sb="8" eb="9">
      <t>コ</t>
    </rPh>
    <rPh sb="11" eb="13">
      <t>テイド</t>
    </rPh>
    <rPh sb="14" eb="16">
      <t>バアイ</t>
    </rPh>
    <rPh sb="37" eb="43">
      <t>７２７タンイ</t>
    </rPh>
    <phoneticPr fontId="2"/>
  </si>
  <si>
    <t>⑴生活機能向上連携加算(Ⅰ)　　　　　　　　　　　　　　　　　　　　　　　　　　　　　                            　        １００単位加算</t>
    <rPh sb="1" eb="3">
      <t>セイカツ</t>
    </rPh>
    <rPh sb="3" eb="5">
      <t>キノウ</t>
    </rPh>
    <rPh sb="5" eb="7">
      <t>コウジョウ</t>
    </rPh>
    <rPh sb="7" eb="9">
      <t>レンケイ</t>
    </rPh>
    <rPh sb="9" eb="11">
      <t>カサン</t>
    </rPh>
    <phoneticPr fontId="2"/>
  </si>
  <si>
    <t>⑵生活機能向上連携加算(Ⅱ)　　　　　　　　　　　　　　　　　　　　　　　　　　　　　　　　　　   　                       ２００単位加算</t>
    <rPh sb="1" eb="3">
      <t>セイカツ</t>
    </rPh>
    <rPh sb="3" eb="5">
      <t>キノウ</t>
    </rPh>
    <rPh sb="5" eb="7">
      <t>コウジョウ</t>
    </rPh>
    <rPh sb="7" eb="9">
      <t>レンケイ</t>
    </rPh>
    <rPh sb="9" eb="11">
      <t>カサン</t>
    </rPh>
    <phoneticPr fontId="2"/>
  </si>
  <si>
    <t>ホ　口腔連携強化加算                                                                                                                                                                                                             　５０単位加算</t>
    <rPh sb="220" eb="222">
      <t>カサン</t>
    </rPh>
    <phoneticPr fontId="2"/>
  </si>
  <si>
    <t xml:space="preserve"> ４３６ 単位</t>
    <phoneticPr fontId="2"/>
  </si>
  <si>
    <t>４４７ 単位</t>
    <rPh sb="4" eb="6">
      <t>タンイ</t>
    </rPh>
    <phoneticPr fontId="2"/>
  </si>
  <si>
    <t>事業対象者・要支援１　　　　　　　　　　　　　　　　　　　　　　　　                        ４単位減算</t>
    <rPh sb="59" eb="61">
      <t>タンイ</t>
    </rPh>
    <rPh sb="61" eb="63">
      <t>ゲンサン</t>
    </rPh>
    <phoneticPr fontId="2"/>
  </si>
  <si>
    <t>事業対象者・要支援２　　　　　　　　　　　　　　　　　　　　　　　　                        ４単位減算</t>
    <rPh sb="59" eb="61">
      <t>タンイ</t>
    </rPh>
    <rPh sb="61" eb="63">
      <t>ゲンサン</t>
    </rPh>
    <phoneticPr fontId="2"/>
  </si>
  <si>
    <t>事業対象者・要支援１　　　　　　　　　　　　　　　　　　　　　　　　　                      ４単位減算</t>
    <rPh sb="58" eb="60">
      <t>タンイ</t>
    </rPh>
    <rPh sb="60" eb="62">
      <t>ゲンサン</t>
    </rPh>
    <phoneticPr fontId="2"/>
  </si>
  <si>
    <t>事業対象者・要支援２　　　　　　　　　　　　　　　　　　　　　　　　　                      ４単位減算</t>
    <rPh sb="58" eb="60">
      <t>タンイ</t>
    </rPh>
    <rPh sb="60" eb="62">
      <t>ゲンサン</t>
    </rPh>
    <phoneticPr fontId="2"/>
  </si>
  <si>
    <t>所定単位数の 5%加算</t>
    <rPh sb="0" eb="2">
      <t>ショテイ</t>
    </rPh>
    <rPh sb="2" eb="5">
      <t>タンイスウ</t>
    </rPh>
    <rPh sb="9" eb="11">
      <t>カサン</t>
    </rPh>
    <phoneticPr fontId="2"/>
  </si>
  <si>
    <t>所定単位数の 5%加算</t>
    <rPh sb="0" eb="2">
      <t>ショテイ</t>
    </rPh>
    <rPh sb="2" eb="5">
      <t>タンイスウ</t>
    </rPh>
    <rPh sb="6" eb="8">
      <t>カサン</t>
    </rPh>
    <phoneticPr fontId="2"/>
  </si>
  <si>
    <t>所定単位数の 5%加算</t>
    <rPh sb="0" eb="2">
      <t>ショテイ</t>
    </rPh>
    <rPh sb="2" eb="5">
      <t>タンイスウカサン</t>
    </rPh>
    <rPh sb="9" eb="11">
      <t/>
    </rPh>
    <phoneticPr fontId="2"/>
  </si>
  <si>
    <t>事業対象者・要支援1                             376 単位減算</t>
    <rPh sb="43" eb="45">
      <t>タンイ</t>
    </rPh>
    <rPh sb="45" eb="47">
      <t>ゲンサン</t>
    </rPh>
    <phoneticPr fontId="2"/>
  </si>
  <si>
    <t>事業対象者・要支援2　　　　　　                752 単位減算</t>
    <rPh sb="36" eb="38">
      <t>タンイ</t>
    </rPh>
    <rPh sb="38" eb="40">
      <t>ゲンサン</t>
    </rPh>
    <phoneticPr fontId="2"/>
  </si>
  <si>
    <t>ロ　１月当たりの回数を定める場合　　　　　　　　　　　　　　　　                     94 単位減算　　　　　　　　　　　　　　　　　　</t>
    <rPh sb="3" eb="4">
      <t>ツキ</t>
    </rPh>
    <rPh sb="4" eb="5">
      <t>ア</t>
    </rPh>
    <rPh sb="8" eb="10">
      <t>カイスウ</t>
    </rPh>
    <rPh sb="11" eb="12">
      <t>サダ</t>
    </rPh>
    <rPh sb="14" eb="16">
      <t>バアイ</t>
    </rPh>
    <phoneticPr fontId="2"/>
  </si>
  <si>
    <t>　　　　　　　　　　　　　　　　　　　                 ２00単位加算</t>
    <rPh sb="39" eb="41">
      <t>タンイ</t>
    </rPh>
    <rPh sb="41" eb="43">
      <t>カサン</t>
    </rPh>
    <phoneticPr fontId="2"/>
  </si>
  <si>
    <t>４０単位加算</t>
    <rPh sb="2" eb="4">
      <t>タンイ</t>
    </rPh>
    <rPh sb="4" eb="6">
      <t>カサン</t>
    </rPh>
    <phoneticPr fontId="2"/>
  </si>
  <si>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2"/>
  </si>
  <si>
    <t>通所型独自一体的サービス提供加算</t>
    <rPh sb="0" eb="2">
      <t>ツウショ</t>
    </rPh>
    <rPh sb="2" eb="3">
      <t>ガタ</t>
    </rPh>
    <rPh sb="3" eb="5">
      <t>ドクジ</t>
    </rPh>
    <rPh sb="5" eb="8">
      <t>イッタイテキ</t>
    </rPh>
    <rPh sb="12" eb="14">
      <t>テイキョウ</t>
    </rPh>
    <rPh sb="14" eb="16">
      <t>カサン</t>
    </rPh>
    <phoneticPr fontId="2"/>
  </si>
  <si>
    <t>通所型サービス１ ２・定超</t>
    <rPh sb="0" eb="2">
      <t>ツウショ</t>
    </rPh>
    <rPh sb="2" eb="3">
      <t>ガタ</t>
    </rPh>
    <rPh sb="11" eb="12">
      <t>テイ</t>
    </rPh>
    <rPh sb="12" eb="13">
      <t>コ</t>
    </rPh>
    <phoneticPr fontId="2"/>
  </si>
  <si>
    <t>通所型サービス１ ２日割・定超</t>
    <rPh sb="0" eb="2">
      <t>ツウショ</t>
    </rPh>
    <rPh sb="2" eb="3">
      <t>ガタ</t>
    </rPh>
    <rPh sb="10" eb="12">
      <t>ヒワリ</t>
    </rPh>
    <rPh sb="13" eb="14">
      <t>テイ</t>
    </rPh>
    <rPh sb="14" eb="15">
      <t>コ</t>
    </rPh>
    <phoneticPr fontId="2"/>
  </si>
  <si>
    <t>通所型サービス１ １・定超</t>
    <rPh sb="0" eb="2">
      <t>ツウショ</t>
    </rPh>
    <rPh sb="2" eb="3">
      <t>ガタ</t>
    </rPh>
    <rPh sb="11" eb="12">
      <t>テイ</t>
    </rPh>
    <rPh sb="12" eb="13">
      <t>コ</t>
    </rPh>
    <phoneticPr fontId="2"/>
  </si>
  <si>
    <t>通所型サービス１ １日割・定超</t>
    <rPh sb="0" eb="2">
      <t>ツウショ</t>
    </rPh>
    <rPh sb="2" eb="3">
      <t>ガタ</t>
    </rPh>
    <rPh sb="10" eb="12">
      <t>ヒワリ</t>
    </rPh>
    <rPh sb="13" eb="14">
      <t>テイ</t>
    </rPh>
    <rPh sb="14" eb="15">
      <t>コ</t>
    </rPh>
    <phoneticPr fontId="2"/>
  </si>
  <si>
    <t>通所型サービス２ １・定超</t>
    <rPh sb="0" eb="2">
      <t>ツウショ</t>
    </rPh>
    <rPh sb="2" eb="3">
      <t>ガタ</t>
    </rPh>
    <rPh sb="11" eb="12">
      <t>テイ</t>
    </rPh>
    <rPh sb="12" eb="13">
      <t>コ</t>
    </rPh>
    <phoneticPr fontId="2"/>
  </si>
  <si>
    <t>通所型サービス２ ２・定超</t>
    <rPh sb="0" eb="2">
      <t>ツウショ</t>
    </rPh>
    <rPh sb="2" eb="3">
      <t>ガタ</t>
    </rPh>
    <rPh sb="11" eb="12">
      <t>テイ</t>
    </rPh>
    <rPh sb="12" eb="13">
      <t>コ</t>
    </rPh>
    <phoneticPr fontId="2"/>
  </si>
  <si>
    <t>通所型サービス１ １・人欠</t>
    <rPh sb="0" eb="2">
      <t>ツウショ</t>
    </rPh>
    <rPh sb="2" eb="3">
      <t>ガタ</t>
    </rPh>
    <phoneticPr fontId="2"/>
  </si>
  <si>
    <t>通所型サービス１ １日割・人欠</t>
    <rPh sb="0" eb="2">
      <t>ツウショ</t>
    </rPh>
    <rPh sb="2" eb="3">
      <t>ガタ</t>
    </rPh>
    <rPh sb="10" eb="12">
      <t>ヒワリ</t>
    </rPh>
    <phoneticPr fontId="2"/>
  </si>
  <si>
    <t>通所型サービス１ ２・人欠</t>
    <rPh sb="0" eb="2">
      <t>ツウショ</t>
    </rPh>
    <rPh sb="2" eb="3">
      <t>ガタ</t>
    </rPh>
    <phoneticPr fontId="2"/>
  </si>
  <si>
    <t>通所型サービス１ ２日割・人欠</t>
    <rPh sb="0" eb="2">
      <t>ツウショ</t>
    </rPh>
    <rPh sb="2" eb="3">
      <t>ガタ</t>
    </rPh>
    <rPh sb="10" eb="12">
      <t>ヒワリ</t>
    </rPh>
    <phoneticPr fontId="2"/>
  </si>
  <si>
    <t>通所型サービス２ １・人欠</t>
    <rPh sb="0" eb="2">
      <t>ツウショ</t>
    </rPh>
    <rPh sb="2" eb="3">
      <t>ガタ</t>
    </rPh>
    <phoneticPr fontId="2"/>
  </si>
  <si>
    <t>通所型サービス２ ２・人欠</t>
    <rPh sb="0" eb="2">
      <t>ツウショ</t>
    </rPh>
    <rPh sb="2" eb="3">
      <t>ガタ</t>
    </rPh>
    <phoneticPr fontId="2"/>
  </si>
  <si>
    <t>ニ　若年性認知症利用者受入加算　 　　　　　　　　　　　　　　　　　　　　　　　　　　　　　　　　　　　　　　　　　　　　　                  　　　　 240 単位加算　　　　　　　　　　　　　　　　　　　　　　　　　　　　　</t>
    <rPh sb="2" eb="5">
      <t>ジャクネンセイ</t>
    </rPh>
    <rPh sb="5" eb="7">
      <t>ニンチ</t>
    </rPh>
    <rPh sb="7" eb="8">
      <t>ショウ</t>
    </rPh>
    <rPh sb="8" eb="11">
      <t>リヨウシャ</t>
    </rPh>
    <rPh sb="11" eb="13">
      <t>ウケイレ</t>
    </rPh>
    <rPh sb="13" eb="15">
      <t>カサン</t>
    </rPh>
    <phoneticPr fontId="2"/>
  </si>
  <si>
    <t xml:space="preserve">ヘ　栄養改善加算                                                                                                                                           　　　　　　　 20０ 単位加算                             </t>
    <rPh sb="2" eb="4">
      <t>エイヨウ</t>
    </rPh>
    <rPh sb="4" eb="6">
      <t>カイゼン</t>
    </rPh>
    <rPh sb="6" eb="8">
      <t>カサン</t>
    </rPh>
    <phoneticPr fontId="2"/>
  </si>
  <si>
    <t>チ　一体的サービス提供加算　                                                                                                                    　　　　　　　        480 単位加算</t>
    <phoneticPr fontId="2"/>
  </si>
  <si>
    <t xml:space="preserve">ホ　栄養アセスメント加算                                                       　　　　　　　　　　　　　　　　　　　　　　　　　　    　              　　　　　　  50 単位加算                                            </t>
    <rPh sb="2" eb="4">
      <t>エイヨウ</t>
    </rPh>
    <rPh sb="10" eb="12">
      <t>カサン</t>
    </rPh>
    <phoneticPr fontId="2"/>
  </si>
  <si>
    <t>（１）口腔機能向上加算（Ⅰ）                                                                                           　　　　 　   150 単位加算</t>
    <rPh sb="3" eb="5">
      <t>コウクウ</t>
    </rPh>
    <rPh sb="5" eb="7">
      <t>キノウ</t>
    </rPh>
    <rPh sb="7" eb="9">
      <t>コウジョウ</t>
    </rPh>
    <rPh sb="9" eb="11">
      <t>カサン</t>
    </rPh>
    <phoneticPr fontId="2"/>
  </si>
  <si>
    <t>（２）口腔機能向上加算（Ⅱ）　                                                                                         　　　　 　   160 単位加算</t>
    <rPh sb="3" eb="5">
      <t>コウクウ</t>
    </rPh>
    <rPh sb="5" eb="7">
      <t>キノウ</t>
    </rPh>
    <rPh sb="7" eb="9">
      <t>コウジョウ</t>
    </rPh>
    <rPh sb="9" eb="11">
      <t>カサン</t>
    </rPh>
    <phoneticPr fontId="2"/>
  </si>
  <si>
    <t>事業所が送迎を行わない場合　　　　　　　　　　　　　　　　　　　　　　　　　　　　　　　　　　　　　　　　　　　　　　　   　               　　  　　   47 単位減算　　　　　　　　　　　　　　　　　　　　　　　　　　　　　</t>
    <rPh sb="0" eb="3">
      <t>ジギョウショ</t>
    </rPh>
    <rPh sb="4" eb="6">
      <t>ソウゲイ</t>
    </rPh>
    <rPh sb="7" eb="8">
      <t>オコナ</t>
    </rPh>
    <rPh sb="11" eb="13">
      <t>バアイ</t>
    </rPh>
    <phoneticPr fontId="2"/>
  </si>
  <si>
    <t>（１）口腔・栄養スクリーニング加算（Ⅰ）（6月に1回を限度）                                                     　　　　   ２０単位加算</t>
    <phoneticPr fontId="2"/>
  </si>
  <si>
    <t>（２）口腔・栄養スクリーニング加算（Ⅱ）（6月に1回を限度）　　　　　　　　　　　　　　　　　                     　　　 ５単位加算</t>
    <rPh sb="3" eb="5">
      <t>コウクウ</t>
    </rPh>
    <rPh sb="6" eb="8">
      <t>エイヨウ</t>
    </rPh>
    <rPh sb="15" eb="17">
      <t>カサン</t>
    </rPh>
    <phoneticPr fontId="2"/>
  </si>
  <si>
    <t>（１）生活機能向上連携加算（Ⅰ）(３月に１回を限度)　　　　　　　　　　　　　　　　　　　　　　　　          　　   100単位加算</t>
    <phoneticPr fontId="2"/>
  </si>
  <si>
    <t>　　　　　　　　　　　　　　　　  88 単位加算</t>
    <rPh sb="21" eb="23">
      <t>タンイ</t>
    </rPh>
    <rPh sb="23" eb="25">
      <t>カサン</t>
    </rPh>
    <phoneticPr fontId="2"/>
  </si>
  <si>
    <t>　　　　　　　　　　　　　　　　176 単位加算</t>
    <rPh sb="20" eb="22">
      <t>タンイ</t>
    </rPh>
    <rPh sb="22" eb="24">
      <t>カサン</t>
    </rPh>
    <phoneticPr fontId="2"/>
  </si>
  <si>
    <t>　　　　　　　　　　　　　　　　  72 単位加算</t>
    <rPh sb="21" eb="23">
      <t>タンイ</t>
    </rPh>
    <rPh sb="23" eb="25">
      <t>カサン</t>
    </rPh>
    <phoneticPr fontId="2"/>
  </si>
  <si>
    <t>定員超過の場合　　　　　　　　
×70％</t>
    <rPh sb="0" eb="2">
      <t>テイイン</t>
    </rPh>
    <rPh sb="2" eb="4">
      <t>チョウカ</t>
    </rPh>
    <rPh sb="5" eb="7">
      <t>バアイ</t>
    </rPh>
    <phoneticPr fontId="2"/>
  </si>
  <si>
    <t>訪問型サービスＡ費Ⅲaユ</t>
    <phoneticPr fontId="2"/>
  </si>
  <si>
    <t>事業対象者・要支援１・２　（１回あたり）　　　　　　　　163単位</t>
    <rPh sb="0" eb="2">
      <t>ジギョウ</t>
    </rPh>
    <rPh sb="2" eb="5">
      <t>タイショウシャ</t>
    </rPh>
    <rPh sb="6" eb="9">
      <t>ヨウシエン</t>
    </rPh>
    <rPh sb="15" eb="16">
      <t>カイ</t>
    </rPh>
    <rPh sb="31" eb="33">
      <t>タンイ</t>
    </rPh>
    <phoneticPr fontId="2"/>
  </si>
  <si>
    <t>口腔連携強化加算</t>
    <rPh sb="0" eb="2">
      <t>コウクウ</t>
    </rPh>
    <rPh sb="1" eb="3">
      <t>カサン</t>
    </rPh>
    <phoneticPr fontId="2"/>
  </si>
  <si>
    <t>口腔連携強化加算</t>
    <rPh sb="0" eb="8">
      <t>コウクウレンケイキョウカカサン</t>
    </rPh>
    <phoneticPr fontId="2"/>
  </si>
  <si>
    <t>生活機能向上連携加算Ⅰ</t>
    <phoneticPr fontId="2"/>
  </si>
  <si>
    <t>生活機能向上連携加算</t>
    <phoneticPr fontId="2"/>
  </si>
  <si>
    <t>⑴生活機能向上連携加算(Ⅰ)　　　</t>
  </si>
  <si>
    <t>⑵生活機能向上連携加算(Ⅱ)　</t>
    <phoneticPr fontId="2"/>
  </si>
  <si>
    <t>Ａ７</t>
    <phoneticPr fontId="2"/>
  </si>
  <si>
    <t>送迎減算</t>
    <rPh sb="0" eb="2">
      <t>ソウゲイ</t>
    </rPh>
    <rPh sb="2" eb="4">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</si>
  <si>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</si>
  <si>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　　　　　　　　　　　　　　　　　　　　　　　　　　　　　　　　　　　　　　　　　　　　　　　　 　　　　　　　所定の単位×２４５/１０００　加算</t>
    <rPh sb="57" eb="59">
      <t>タンイ</t>
    </rPh>
    <rPh sb="69" eb="71">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</si>
  <si>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</si>
  <si>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　　　　　　　　　　　　　　　　　　　　　　　　　　　　　　　　　　　　　　　　　　　　　　　　　　　　　　　 所定の単位×２２４/１０００　加算</t>
    <rPh sb="56" eb="58">
      <t>ショテイ</t>
    </rPh>
    <rPh sb="59" eb="61">
      <t>タンイ</t>
    </rPh>
    <rPh sb="71" eb="73">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</si>
  <si>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</si>
  <si>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　　　　　　　　　　　　　　　　　　　　　　　　　　　　　　　　　　　　　　　　　　　　　　　　　　　　　　　 所定の単位×１８２/１０００　加算</t>
    <rPh sb="56" eb="58">
      <t>ショテイ</t>
    </rPh>
    <rPh sb="59" eb="61">
      <t>タンイ</t>
    </rPh>
    <rPh sb="71" eb="73">
      <t>カサン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</si>
  <si>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</si>
  <si>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　　　　　　　　　　　　　　　　　　　　　　　　　　　　　　　　　　　　　　　　　　　　　　　　 　　　　　　　所定の単位×１４５/１０００　加算</t>
    <rPh sb="56" eb="58">
      <t>ショテイ</t>
    </rPh>
    <rPh sb="59" eb="61">
      <t>タンイ</t>
    </rPh>
    <rPh sb="71" eb="73">
      <t>カサン</t>
    </rPh>
    <phoneticPr fontId="2"/>
  </si>
  <si>
    <t xml:space="preserve">ヲ　科学的介護推進体制加算                                                                                                   </t>
    <phoneticPr fontId="2"/>
  </si>
  <si>
    <t>所定の単位×９２/１０００　加算</t>
    <phoneticPr fontId="2"/>
  </si>
  <si>
    <t>所定の単位×９０/１０００　加算</t>
    <phoneticPr fontId="2"/>
  </si>
  <si>
    <t>所定の単位×８０/１０００　加算</t>
    <phoneticPr fontId="2"/>
  </si>
  <si>
    <t>所定の単位×６４/１０００　加算</t>
    <phoneticPr fontId="2"/>
  </si>
  <si>
    <t>⑴事業対象者・要支援１
　　　　　　　　　　　　　　　　　　　　　　　　  1,798単位</t>
    <rPh sb="1" eb="3">
      <t>ジギョウ</t>
    </rPh>
    <rPh sb="3" eb="6">
      <t>タイショウシャ</t>
    </rPh>
    <rPh sb="7" eb="8">
      <t>ヨウ</t>
    </rPh>
    <rPh sb="8" eb="10">
      <t>シエン</t>
    </rPh>
    <rPh sb="39" eb="45">
      <t>７９８タンイ</t>
    </rPh>
    <phoneticPr fontId="2"/>
  </si>
  <si>
    <t>⑵事業対象者・要支援２
　　　　　　　　　　　　　　　　　　　　　　　　  3,621単位</t>
    <rPh sb="1" eb="3">
      <t>ジギョウ</t>
    </rPh>
    <rPh sb="3" eb="6">
      <t>タイショウシャ</t>
    </rPh>
    <rPh sb="7" eb="8">
      <t>ヨウ</t>
    </rPh>
    <rPh sb="8" eb="10">
      <t>シエン</t>
    </rPh>
    <rPh sb="39" eb="45">
      <t>６２１タンイ</t>
    </rPh>
    <phoneticPr fontId="2"/>
  </si>
  <si>
    <t>⑵事業対象者・要支援２　※１月の中で全部で８回まで</t>
    <rPh sb="1" eb="3">
      <t>ジギョウ</t>
    </rPh>
    <rPh sb="3" eb="6">
      <t>タイショウシャ</t>
    </rPh>
    <rPh sb="7" eb="8">
      <t>ヨウ</t>
    </rPh>
    <rPh sb="8" eb="10">
      <t>シエン</t>
    </rPh>
    <phoneticPr fontId="2"/>
  </si>
  <si>
    <t xml:space="preserve">イ　１週当たりの標準的な回数を定める場合                                      </t>
    <phoneticPr fontId="2"/>
  </si>
  <si>
    <t xml:space="preserve">ハ　生活機能向上グループ活動加算                                                                                                                   　　　　　　 100 単位加算                                                                                    </t>
    <rPh sb="2" eb="4">
      <t>セイカツ</t>
    </rPh>
    <rPh sb="4" eb="6">
      <t>キノウ</t>
    </rPh>
    <rPh sb="6" eb="8">
      <t>コウジョウ</t>
    </rPh>
    <rPh sb="12" eb="14">
      <t>カツドウ</t>
    </rPh>
    <rPh sb="14" eb="16">
      <t>カサン</t>
    </rPh>
    <rPh sb="142" eb="144">
      <t>タンイ</t>
    </rPh>
    <rPh sb="144" eb="146">
      <t>カサン</t>
    </rPh>
    <phoneticPr fontId="2"/>
  </si>
  <si>
    <t>リ　サービス提供体制強化加算</t>
    <rPh sb="6" eb="8">
      <t>テイキョウ</t>
    </rPh>
    <rPh sb="8" eb="10">
      <t>タイセイ</t>
    </rPh>
    <rPh sb="10" eb="12">
      <t>キョウカ</t>
    </rPh>
    <rPh sb="12" eb="14">
      <t>カサン</t>
    </rPh>
    <phoneticPr fontId="2"/>
  </si>
  <si>
    <t>ヌ　生活機能向上連携加算</t>
    <rPh sb="2" eb="4">
      <t>セイカツ</t>
    </rPh>
    <rPh sb="4" eb="6">
      <t>キノウ</t>
    </rPh>
    <rPh sb="6" eb="8">
      <t>コウジョウ</t>
    </rPh>
    <rPh sb="8" eb="10">
      <t>レンケイ</t>
    </rPh>
    <rPh sb="10" eb="12">
      <t>カサン</t>
    </rPh>
    <phoneticPr fontId="2"/>
  </si>
  <si>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2"/>
  </si>
  <si>
    <t>ル　口腔・栄養スクリーニング加算</t>
    <rPh sb="2" eb="4">
      <t>コウクウ</t>
    </rPh>
    <rPh sb="5" eb="7">
      <t>エイヨウ</t>
    </rPh>
    <rPh sb="14" eb="16">
      <t>カサン</t>
    </rPh>
    <phoneticPr fontId="2"/>
  </si>
  <si>
    <t>事業対象者・要支援2　※１月の中で全部で８回まで</t>
    <rPh sb="0" eb="2">
      <t>ジギョウ</t>
    </rPh>
    <rPh sb="2" eb="5">
      <t>タイショウシャ</t>
    </rPh>
    <rPh sb="6" eb="7">
      <t>ヨウ</t>
    </rPh>
    <rPh sb="7" eb="9">
      <t>シエン</t>
    </rPh>
    <rPh sb="13" eb="14">
      <t>ツキ</t>
    </rPh>
    <rPh sb="15" eb="16">
      <t>ナカ</t>
    </rPh>
    <rPh sb="17" eb="19">
      <t>ゼンブ</t>
    </rPh>
    <rPh sb="21" eb="22">
      <t>カイ</t>
    </rPh>
    <phoneticPr fontId="2"/>
  </si>
  <si>
    <t>事業対象者・要支援2   ※１月の中で全部で８回まで</t>
    <rPh sb="0" eb="2">
      <t>ジギョウ</t>
    </rPh>
    <rPh sb="2" eb="5">
      <t>タイショウシャ</t>
    </rPh>
    <rPh sb="6" eb="7">
      <t>ヨウ</t>
    </rPh>
    <rPh sb="7" eb="9">
      <t>シエン</t>
    </rPh>
    <phoneticPr fontId="2"/>
  </si>
  <si>
    <r>
      <t>（</t>
    </r>
    <r>
      <rPr>
        <sz val="11"/>
        <rFont val="ＭＳ Ｐゴシック"/>
        <family val="3"/>
        <charset val="128"/>
      </rPr>
      <t>二</t>
    </r>
    <r>
      <rPr>
        <sz val="11"/>
        <rFont val="ＭＳ Ｐゴシック"/>
        <family val="3"/>
        <charset val="128"/>
        <scheme val="minor"/>
      </rPr>
      <t>）　所要時間45分以上の場合　　　　　　　　　　               ２単位減算</t>
    </r>
    <rPh sb="1" eb="2">
      <t>２</t>
    </rPh>
    <rPh sb="4" eb="6">
      <t>ショヨウ</t>
    </rPh>
    <rPh sb="6" eb="8">
      <t>ジカン</t>
    </rPh>
    <rPh sb="10" eb="11">
      <t>フン</t>
    </rPh>
    <rPh sb="11" eb="13">
      <t>イジョウ</t>
    </rPh>
    <rPh sb="14" eb="16">
      <t>バアイ</t>
    </rPh>
    <rPh sb="42" eb="44">
      <t>タンイ</t>
    </rPh>
    <rPh sb="44" eb="46">
      <t>ゲンサン</t>
    </rPh>
    <phoneticPr fontId="2"/>
  </si>
  <si>
    <t>ハ　初回加算</t>
    <rPh sb="2" eb="4">
      <t>ショカイ</t>
    </rPh>
    <rPh sb="4" eb="6">
      <t>カサン</t>
    </rPh>
    <phoneticPr fontId="2"/>
  </si>
  <si>
    <t>ニ　生活機能向上連携加算</t>
    <rPh sb="2" eb="4">
      <t>セイカツ</t>
    </rPh>
    <rPh sb="4" eb="6">
      <t>キノウ</t>
    </rPh>
    <rPh sb="6" eb="8">
      <t>コウジョウ</t>
    </rPh>
    <rPh sb="8" eb="10">
      <t>レンケイ</t>
    </rPh>
    <rPh sb="10" eb="12">
      <t>カサン</t>
    </rPh>
    <phoneticPr fontId="2"/>
  </si>
  <si>
    <t>訪問型サービスＡ費Ⅰ　　　上限４回
訪問型サービスＡ費Ⅱ　　　上限９回　
訪問型サービスＡ費Ⅲ　　　上限５回</t>
    <phoneticPr fontId="2"/>
  </si>
  <si>
    <t>委託連携（※）</t>
    <rPh sb="0" eb="2">
      <t>イタク</t>
    </rPh>
    <rPh sb="2" eb="4">
      <t>レンケイ</t>
    </rPh>
    <phoneticPr fontId="2"/>
  </si>
  <si>
    <t>委託連携加算</t>
    <rPh sb="0" eb="2">
      <t>イタク</t>
    </rPh>
    <rPh sb="2" eb="4">
      <t>レンケイ</t>
    </rPh>
    <rPh sb="4" eb="6">
      <t>カサン</t>
    </rPh>
    <phoneticPr fontId="2"/>
  </si>
  <si>
    <t>通所型サービスA業務継続計画未策定減算（※）</t>
    <rPh sb="0" eb="2">
      <t>ツウショ</t>
    </rPh>
    <rPh sb="2" eb="3">
      <t>ガタ</t>
    </rPh>
    <phoneticPr fontId="2"/>
  </si>
  <si>
    <t>（※）感染症の予防及びまん延の防止のための指針の整備及び非常災害に関する具体的計画の策定を行っている場合には、令和７年３月３１日までの間適用しない。</t>
    <rPh sb="3" eb="5">
      <t>カンセン</t>
    </rPh>
    <rPh sb="5" eb="6">
      <t>ショウ</t>
    </rPh>
    <rPh sb="7" eb="9">
      <t>ヨボウ</t>
    </rPh>
    <rPh sb="9" eb="10">
      <t>オヨ</t>
    </rPh>
    <rPh sb="13" eb="14">
      <t>エン</t>
    </rPh>
    <rPh sb="15" eb="17">
      <t>ボウシ</t>
    </rPh>
    <rPh sb="21" eb="23">
      <t>シシン</t>
    </rPh>
    <rPh sb="24" eb="26">
      <t>セイビ</t>
    </rPh>
    <rPh sb="26" eb="27">
      <t>オヨ</t>
    </rPh>
    <rPh sb="28" eb="30">
      <t>ヒジョウ</t>
    </rPh>
    <rPh sb="30" eb="32">
      <t>サイガイ</t>
    </rPh>
    <rPh sb="33" eb="34">
      <t>カン</t>
    </rPh>
    <rPh sb="36" eb="39">
      <t>グタイテキ</t>
    </rPh>
    <rPh sb="39" eb="41">
      <t>ケイカク</t>
    </rPh>
    <rPh sb="42" eb="44">
      <t>サクテイ</t>
    </rPh>
    <rPh sb="45" eb="46">
      <t>オコナ</t>
    </rPh>
    <rPh sb="50" eb="52">
      <t>バアイ</t>
    </rPh>
    <rPh sb="55" eb="57">
      <t>レイワ</t>
    </rPh>
    <rPh sb="58" eb="59">
      <t>ネン</t>
    </rPh>
    <rPh sb="60" eb="61">
      <t>ガツ</t>
    </rPh>
    <rPh sb="63" eb="64">
      <t>ニチ</t>
    </rPh>
    <rPh sb="67" eb="68">
      <t>アイダ</t>
    </rPh>
    <rPh sb="68" eb="70">
      <t>テキヨウ</t>
    </rPh>
    <phoneticPr fontId="2"/>
  </si>
  <si>
    <t>1月に１回を限度</t>
    <rPh sb="1" eb="2">
      <t>ツキ</t>
    </rPh>
    <rPh sb="4" eb="5">
      <t>カイ</t>
    </rPh>
    <rPh sb="6" eb="8">
      <t>ゲンド</t>
    </rPh>
    <phoneticPr fontId="2"/>
  </si>
  <si>
    <t>２０分以上４５分未満（市認定者・有資格者の生活援助中心）</t>
    <rPh sb="2" eb="5">
      <t>フンイジョウ</t>
    </rPh>
    <rPh sb="7" eb="8">
      <t>フン</t>
    </rPh>
    <rPh sb="8" eb="10">
      <t>ミマン</t>
    </rPh>
    <phoneticPr fontId="2"/>
  </si>
  <si>
    <t>４５分以上（市認定者・有資格者の生活援助中心）</t>
    <rPh sb="2" eb="5">
      <t>フンイジョウ</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</si>
  <si>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</si>
  <si>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234単位</t>
    <rPh sb="0" eb="2">
      <t>ジギョウ</t>
    </rPh>
    <rPh sb="2" eb="5">
      <t>タイショウシャ</t>
    </rPh>
    <rPh sb="6" eb="9">
      <t>ヨウシエン</t>
    </rPh>
    <rPh sb="15" eb="16">
      <t>カイ</t>
    </rPh>
    <rPh sb="31" eb="33">
      <t>タンイ</t>
    </rPh>
    <phoneticPr fontId="2"/>
  </si>
  <si>
    <t>1,033単位</t>
  </si>
  <si>
    <t>1,033単位</t>
    <rPh sb="5" eb="7">
      <t>タンイ</t>
    </rPh>
    <phoneticPr fontId="2"/>
  </si>
  <si>
    <t>34単位</t>
    <rPh sb="2" eb="4">
      <t>タンイ</t>
    </rPh>
    <phoneticPr fontId="2"/>
  </si>
  <si>
    <t>1,140単位</t>
    <rPh sb="5" eb="7">
      <t>タンイ</t>
    </rPh>
    <phoneticPr fontId="2"/>
  </si>
  <si>
    <t>38単位</t>
    <rPh sb="2" eb="4">
      <t>タンイ</t>
    </rPh>
    <phoneticPr fontId="2"/>
  </si>
  <si>
    <t>2,130単位</t>
    <rPh sb="5" eb="7">
      <t>タンイ</t>
    </rPh>
    <phoneticPr fontId="2"/>
  </si>
  <si>
    <t>70単位</t>
    <rPh sb="2" eb="4">
      <t>タンイ</t>
    </rPh>
    <phoneticPr fontId="2"/>
  </si>
  <si>
    <t>2,349単位</t>
    <rPh sb="5" eb="7">
      <t>タンイ</t>
    </rPh>
    <phoneticPr fontId="2"/>
  </si>
  <si>
    <t>77単位</t>
    <rPh sb="2" eb="4">
      <t>タンイ</t>
    </rPh>
    <phoneticPr fontId="2"/>
  </si>
  <si>
    <t>240単位</t>
    <rPh sb="3" eb="5">
      <t>タンイ</t>
    </rPh>
    <phoneticPr fontId="2"/>
  </si>
  <si>
    <t>265単位</t>
    <rPh sb="3" eb="5">
      <t>タンイ</t>
    </rPh>
    <phoneticPr fontId="2"/>
  </si>
  <si>
    <t>248単位</t>
    <rPh sb="3" eb="5">
      <t>タンイ</t>
    </rPh>
    <phoneticPr fontId="2"/>
  </si>
  <si>
    <t>273単位</t>
    <rPh sb="3" eb="5">
      <t>タンイ</t>
    </rPh>
    <phoneticPr fontId="2"/>
  </si>
  <si>
    <t>介護職員等処遇改善相当加算Ⅰ</t>
    <rPh sb="5" eb="7">
      <t>ショグウ</t>
    </rPh>
    <rPh sb="7" eb="9">
      <t>カイゼン</t>
    </rPh>
    <rPh sb="9" eb="11">
      <t>ソウトウ</t>
    </rPh>
    <rPh sb="11" eb="13">
      <t>カサン</t>
    </rPh>
    <phoneticPr fontId="2"/>
  </si>
  <si>
    <t>介護職員等処遇改善相当加算（Ⅰ）ユ</t>
    <rPh sb="5" eb="7">
      <t>ショグウ</t>
    </rPh>
    <rPh sb="7" eb="9">
      <t>カイゼン</t>
    </rPh>
    <rPh sb="9" eb="11">
      <t>ソウトウ</t>
    </rPh>
    <rPh sb="11" eb="13">
      <t>カサン</t>
    </rPh>
    <phoneticPr fontId="2"/>
  </si>
  <si>
    <t>介護職員等処遇改善相当加算（Ⅰ）二</t>
    <rPh sb="5" eb="7">
      <t>ショグウ</t>
    </rPh>
    <rPh sb="7" eb="9">
      <t>カイゼン</t>
    </rPh>
    <rPh sb="9" eb="11">
      <t>ソウトウ</t>
    </rPh>
    <rPh sb="11" eb="13">
      <t>カサン</t>
    </rPh>
    <rPh sb="16" eb="17">
      <t>ニ</t>
    </rPh>
    <phoneticPr fontId="2"/>
  </si>
  <si>
    <t>介護職員等処遇改善相当加算Ⅱ</t>
    <rPh sb="5" eb="7">
      <t>ショグウ</t>
    </rPh>
    <rPh sb="7" eb="9">
      <t>カイゼン</t>
    </rPh>
    <rPh sb="9" eb="11">
      <t>ソウトウ</t>
    </rPh>
    <rPh sb="11" eb="13">
      <t>カサン</t>
    </rPh>
    <phoneticPr fontId="2"/>
  </si>
  <si>
    <t>介護職員等処遇改善相当加算（Ⅱ）ユ</t>
    <rPh sb="5" eb="7">
      <t>ショグウ</t>
    </rPh>
    <rPh sb="7" eb="9">
      <t>カイゼン</t>
    </rPh>
    <rPh sb="9" eb="11">
      <t>ソウトウ</t>
    </rPh>
    <rPh sb="11" eb="13">
      <t>カサン</t>
    </rPh>
    <phoneticPr fontId="2"/>
  </si>
  <si>
    <t>介護職員等処遇改善相当加算（Ⅱ）二</t>
    <rPh sb="5" eb="7">
      <t>ショグウ</t>
    </rPh>
    <rPh sb="7" eb="9">
      <t>カイゼン</t>
    </rPh>
    <rPh sb="9" eb="11">
      <t>ソウトウ</t>
    </rPh>
    <rPh sb="11" eb="13">
      <t>カサン</t>
    </rPh>
    <rPh sb="16" eb="17">
      <t>ニ</t>
    </rPh>
    <phoneticPr fontId="2"/>
  </si>
  <si>
    <t>介護職員等処遇改善相当加算Ⅲ</t>
    <rPh sb="5" eb="7">
      <t>ショグウ</t>
    </rPh>
    <rPh sb="7" eb="9">
      <t>カイゼン</t>
    </rPh>
    <rPh sb="9" eb="11">
      <t>ソウトウ</t>
    </rPh>
    <rPh sb="11" eb="13">
      <t>カサン</t>
    </rPh>
    <phoneticPr fontId="2"/>
  </si>
  <si>
    <t>介護職員等処遇改善相当加算（Ⅲ）ユ</t>
    <rPh sb="5" eb="7">
      <t>ショグウ</t>
    </rPh>
    <rPh sb="7" eb="9">
      <t>カイゼン</t>
    </rPh>
    <rPh sb="9" eb="11">
      <t>ソウトウ</t>
    </rPh>
    <rPh sb="11" eb="13">
      <t>カサン</t>
    </rPh>
    <phoneticPr fontId="2"/>
  </si>
  <si>
    <t>介護職員等処遇改善相当加算（Ⅲ）二</t>
    <rPh sb="5" eb="7">
      <t>ショグウ</t>
    </rPh>
    <rPh sb="7" eb="9">
      <t>カイゼン</t>
    </rPh>
    <rPh sb="9" eb="11">
      <t>ソウトウ</t>
    </rPh>
    <rPh sb="11" eb="13">
      <t>カサン</t>
    </rPh>
    <rPh sb="16" eb="17">
      <t>ニ</t>
    </rPh>
    <phoneticPr fontId="2"/>
  </si>
  <si>
    <t>介護職員等処遇改善相当加算Ⅳ</t>
    <rPh sb="5" eb="7">
      <t>ショグウ</t>
    </rPh>
    <rPh sb="7" eb="9">
      <t>カイゼン</t>
    </rPh>
    <rPh sb="9" eb="11">
      <t>ソウトウ</t>
    </rPh>
    <rPh sb="11" eb="13">
      <t>カサン</t>
    </rPh>
    <phoneticPr fontId="2"/>
  </si>
  <si>
    <t>介護職員等処遇改善相当加算（Ⅳ）ユ</t>
    <rPh sb="5" eb="7">
      <t>ショグウ</t>
    </rPh>
    <rPh sb="7" eb="9">
      <t>カイゼン</t>
    </rPh>
    <rPh sb="9" eb="11">
      <t>ソウトウ</t>
    </rPh>
    <rPh sb="11" eb="13">
      <t>カサン</t>
    </rPh>
    <phoneticPr fontId="2"/>
  </si>
  <si>
    <t>介護職員等処遇改善相当加算（Ⅳ）二</t>
    <rPh sb="5" eb="7">
      <t>ショグウ</t>
    </rPh>
    <rPh sb="7" eb="9">
      <t>カイゼン</t>
    </rPh>
    <rPh sb="9" eb="11">
      <t>ソウトウ</t>
    </rPh>
    <rPh sb="11" eb="13">
      <t>カサン</t>
    </rPh>
    <rPh sb="16" eb="17">
      <t>ニ</t>
    </rPh>
    <phoneticPr fontId="2"/>
  </si>
  <si>
    <t>へ　介護職員等処遇改善加算</t>
    <rPh sb="7" eb="9">
      <t>ショグウ</t>
    </rPh>
    <rPh sb="9" eb="11">
      <t>カイゼン</t>
    </rPh>
    <rPh sb="11" eb="13">
      <t>カサン</t>
    </rPh>
    <phoneticPr fontId="2"/>
  </si>
  <si>
    <t>介護職員等処遇改善加算（Ⅰ）</t>
    <rPh sb="5" eb="7">
      <t>ショグウ</t>
    </rPh>
    <rPh sb="7" eb="9">
      <t>カイゼン</t>
    </rPh>
    <rPh sb="9" eb="11">
      <t>カサン</t>
    </rPh>
    <phoneticPr fontId="2"/>
  </si>
  <si>
    <t>介護職員等処遇改善加算（Ⅱ）</t>
  </si>
  <si>
    <t>介護職員等処遇改善加算（Ⅱ）</t>
    <rPh sb="5" eb="7">
      <t>ショグウ</t>
    </rPh>
    <rPh sb="7" eb="9">
      <t>カイゼン</t>
    </rPh>
    <rPh sb="9" eb="11">
      <t>カサン</t>
    </rPh>
    <phoneticPr fontId="2"/>
  </si>
  <si>
    <t>介護職員等処遇改善加算（Ⅲ）</t>
  </si>
  <si>
    <t>介護職員等処遇改善加算（Ⅲ）</t>
    <rPh sb="5" eb="7">
      <t>ショグウ</t>
    </rPh>
    <rPh sb="7" eb="9">
      <t>カイゼン</t>
    </rPh>
    <rPh sb="9" eb="11">
      <t>カサン</t>
    </rPh>
    <phoneticPr fontId="2"/>
  </si>
  <si>
    <t>介護職員等処遇改善加算（Ⅳ）</t>
  </si>
  <si>
    <t>介護職員等処遇改善加算（Ⅳ）</t>
    <rPh sb="5" eb="7">
      <t>ショグウ</t>
    </rPh>
    <rPh sb="7" eb="9">
      <t>カイゼン</t>
    </rPh>
    <rPh sb="9" eb="11">
      <t>カサン</t>
    </rPh>
    <phoneticPr fontId="2"/>
  </si>
  <si>
    <t>ワ　介護職員等処遇改善加算</t>
    <rPh sb="7" eb="9">
      <t>ショグウ</t>
    </rPh>
    <rPh sb="9" eb="11">
      <t>カイゼン</t>
    </rPh>
    <rPh sb="11" eb="13">
      <t>カサン</t>
    </rPh>
    <phoneticPr fontId="2"/>
  </si>
  <si>
    <t xml:space="preserve">日割の場合     
                        　               59 単位　　         </t>
    <rPh sb="0" eb="2">
      <t>ヒワ</t>
    </rPh>
    <rPh sb="3" eb="5">
      <t>バアイ</t>
    </rPh>
    <phoneticPr fontId="2"/>
  </si>
  <si>
    <t xml:space="preserve">日割の場合     
                                       119 単位　　         </t>
    <rPh sb="0" eb="2">
      <t>ヒワ</t>
    </rPh>
    <rPh sb="3" eb="5">
      <t>バアイ</t>
    </rPh>
    <phoneticPr fontId="2"/>
  </si>
  <si>
    <t>日割計算の場合</t>
    <rPh sb="0" eb="2">
      <t>ヒワリ</t>
    </rPh>
    <rPh sb="2" eb="4">
      <t>ケイサン</t>
    </rPh>
    <rPh sb="5" eb="7">
      <t>バアイ</t>
    </rPh>
    <phoneticPr fontId="2"/>
  </si>
  <si>
    <t>日割の場合　　　　　　　　　　                                                                                           ３９単位</t>
    <rPh sb="0" eb="2">
      <t>ヒワ</t>
    </rPh>
    <rPh sb="3" eb="5">
      <t>バアイ</t>
    </rPh>
    <rPh sb="108" eb="110">
      <t>タンイ</t>
    </rPh>
    <phoneticPr fontId="2"/>
  </si>
  <si>
    <t>日割の場合　　　　　　　　　　　　　　                                                                                   ７７単位</t>
    <rPh sb="0" eb="2">
      <t>ヒワ</t>
    </rPh>
    <rPh sb="3" eb="5">
      <t>バアイ</t>
    </rPh>
    <rPh sb="104" eb="106">
      <t>タンイ</t>
    </rPh>
    <phoneticPr fontId="2"/>
  </si>
  <si>
    <t>日割の場合　　　　　　　　　　　　　                                                                                   １２３単位</t>
    <rPh sb="0" eb="2">
      <t>ヒワ</t>
    </rPh>
    <rPh sb="3" eb="5">
      <t>バアイ</t>
    </rPh>
    <rPh sb="104" eb="106">
      <t>タンイ</t>
    </rPh>
    <phoneticPr fontId="2"/>
  </si>
  <si>
    <t>⑴　標準的な内容の指定相当訪問型サービスである場合　　　　　　　　　　　　　　　　　　　　　　　　　　　　　　　　　　　　　　　　　　　　　　　　　　　　　　　　　上限　１２回</t>
    <rPh sb="2" eb="5">
      <t>ヒョウジュンテキ</t>
    </rPh>
    <rPh sb="6" eb="8">
      <t>ナイヨウ</t>
    </rPh>
    <rPh sb="9" eb="11">
      <t>シテイ</t>
    </rPh>
    <rPh sb="11" eb="13">
      <t>ソウトウ</t>
    </rPh>
    <rPh sb="13" eb="15">
      <t>ホウモン</t>
    </rPh>
    <rPh sb="15" eb="16">
      <t>ガタ</t>
    </rPh>
    <rPh sb="23" eb="25">
      <t>バアイ</t>
    </rPh>
    <rPh sb="82" eb="84">
      <t>ジョウゲン</t>
    </rPh>
    <rPh sb="87" eb="88">
      <t>カイ</t>
    </rPh>
    <phoneticPr fontId="2"/>
  </si>
  <si>
    <t>（一）　所要時間20分以上45分未満の場合　　　　　　　　　　　　　　　　　　　　　　　　　　　　　　　　　　　　　上限　２０回</t>
    <rPh sb="1" eb="2">
      <t>イチ</t>
    </rPh>
    <rPh sb="4" eb="6">
      <t>ショヨウ</t>
    </rPh>
    <rPh sb="6" eb="8">
      <t>ジカン</t>
    </rPh>
    <rPh sb="10" eb="11">
      <t>フン</t>
    </rPh>
    <rPh sb="11" eb="13">
      <t>イジョウ</t>
    </rPh>
    <rPh sb="15" eb="16">
      <t>フン</t>
    </rPh>
    <rPh sb="16" eb="18">
      <t>ミマン</t>
    </rPh>
    <rPh sb="19" eb="21">
      <t>バアイ</t>
    </rPh>
    <rPh sb="58" eb="60">
      <t>ジョウゲン</t>
    </rPh>
    <rPh sb="63" eb="64">
      <t>カイ</t>
    </rPh>
    <phoneticPr fontId="2"/>
  </si>
  <si>
    <t>⑶　短時間の身体介護が中心である場合　　　　　　　　　　　　　　　　　　　　　　　　　　　　　　　　　　　　　　　　　　　　　　　　　　　　　　　　　　　　　　　　　　 上限　２２回</t>
    <rPh sb="2" eb="5">
      <t>タンジカン</t>
    </rPh>
    <rPh sb="6" eb="8">
      <t>シンタイ</t>
    </rPh>
    <rPh sb="8" eb="10">
      <t>カイゴ</t>
    </rPh>
    <rPh sb="11" eb="13">
      <t>チュウシン</t>
    </rPh>
    <rPh sb="16" eb="18">
      <t>バアイ</t>
    </rPh>
    <rPh sb="85" eb="87">
      <t>ジョウゲン</t>
    </rPh>
    <rPh sb="90" eb="91">
      <t>カイ</t>
    </rPh>
    <phoneticPr fontId="2"/>
  </si>
  <si>
    <r>
      <t>（</t>
    </r>
    <r>
      <rPr>
        <sz val="11"/>
        <rFont val="ＭＳ Ｐゴシック"/>
        <family val="3"/>
        <charset val="128"/>
      </rPr>
      <t>二</t>
    </r>
    <r>
      <rPr>
        <sz val="11"/>
        <rFont val="ＭＳ Ｐゴシック"/>
        <family val="3"/>
        <charset val="128"/>
        <scheme val="minor"/>
      </rPr>
      <t>）　所要時間45分以上の場合　　　　　　　　　　　　　　　　　　　　　　　　　　　　　　　　　　　　　　　　　　  上限　１６回</t>
    </r>
    <rPh sb="1" eb="2">
      <t>２</t>
    </rPh>
    <rPh sb="4" eb="6">
      <t>ショヨウ</t>
    </rPh>
    <rPh sb="6" eb="8">
      <t>ジカン</t>
    </rPh>
    <rPh sb="10" eb="11">
      <t>フン</t>
    </rPh>
    <rPh sb="11" eb="13">
      <t>イジョウ</t>
    </rPh>
    <rPh sb="14" eb="16">
      <t>バアイ</t>
    </rPh>
    <rPh sb="60" eb="62">
      <t>ジョウゲン</t>
    </rPh>
    <rPh sb="65" eb="66">
      <t>カイ</t>
    </rPh>
    <phoneticPr fontId="2"/>
  </si>
  <si>
    <t>1月につき</t>
    <rPh sb="1" eb="2">
      <t>ツキ</t>
    </rPh>
    <phoneticPr fontId="2"/>
  </si>
  <si>
    <t>月1回限度</t>
    <rPh sb="0" eb="1">
      <t>ツキ</t>
    </rPh>
    <rPh sb="2" eb="3">
      <t>カイ</t>
    </rPh>
    <rPh sb="3" eb="5">
      <t>ゲンド</t>
    </rPh>
    <phoneticPr fontId="2"/>
  </si>
  <si>
    <t>日割の場合　　　　　　　　　　　　　　　　　　                   １単位減算</t>
    <rPh sb="0" eb="2">
      <t>ヒワ</t>
    </rPh>
    <rPh sb="3" eb="5">
      <t>バアイ</t>
    </rPh>
    <rPh sb="43" eb="45">
      <t>タンイ</t>
    </rPh>
    <rPh sb="45" eb="47">
      <t>ゲンサン</t>
    </rPh>
    <phoneticPr fontId="2"/>
  </si>
  <si>
    <t>日割の場合　　　　　　　　　　　　　　　　　　　　　　             １単位減算</t>
    <rPh sb="0" eb="2">
      <t>ヒワ</t>
    </rPh>
    <rPh sb="3" eb="4">
      <t>バ</t>
    </rPh>
    <rPh sb="43" eb="45">
      <t>ゲンサン</t>
    </rPh>
    <phoneticPr fontId="2"/>
  </si>
  <si>
    <t>日割の場合　　　　　　　　　　　　　　　　　　　　　　             １単位減算</t>
    <rPh sb="0" eb="2">
      <t>ヒワ</t>
    </rPh>
    <rPh sb="3" eb="5">
      <t>バアイ</t>
    </rPh>
    <rPh sb="41" eb="43">
      <t>タンイ</t>
    </rPh>
    <rPh sb="43" eb="45">
      <t>ゲンサン</t>
    </rPh>
    <phoneticPr fontId="2"/>
  </si>
  <si>
    <t>ケアマネジメントＡ・虐待防止減算</t>
    <rPh sb="10" eb="12">
      <t>ギャクタイ</t>
    </rPh>
    <rPh sb="12" eb="14">
      <t>ボウシ</t>
    </rPh>
    <rPh sb="14" eb="16">
      <t>ゲンサン</t>
    </rPh>
    <phoneticPr fontId="2"/>
  </si>
  <si>
    <t>原則的/変則的なケアマネジメント費の基本報酬+高齢者虐待防止措置未実施減算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</si>
  <si>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ケアマネジメントＡ・継続計画減算</t>
    <rPh sb="10" eb="12">
      <t>ケイゾク</t>
    </rPh>
    <rPh sb="12" eb="14">
      <t>ケイカク</t>
    </rPh>
    <rPh sb="14" eb="16">
      <t>ゲンサン</t>
    </rPh>
    <phoneticPr fontId="2"/>
  </si>
  <si>
    <t>原則的/変則的なケアマネジメント費の基本報酬+業務継続計画未策定減算</t>
    <rPh sb="0" eb="3">
      <t>ゲンソクテキ</t>
    </rPh>
    <rPh sb="4" eb="7">
      <t>ヘンソクテキ</t>
    </rPh>
    <rPh sb="16" eb="17">
      <t>ヒ</t>
    </rPh>
    <rPh sb="18" eb="20">
      <t>キホン</t>
    </rPh>
    <rPh sb="20" eb="22">
      <t>ホウシュウ</t>
    </rPh>
    <rPh sb="23" eb="25">
      <t>ギョウム</t>
    </rPh>
    <rPh sb="25" eb="27">
      <t>ケイゾク</t>
    </rPh>
    <rPh sb="27" eb="29">
      <t>ケイカク</t>
    </rPh>
    <rPh sb="29" eb="30">
      <t>ミ</t>
    </rPh>
    <rPh sb="30" eb="32">
      <t>サクテイ</t>
    </rPh>
    <rPh sb="32" eb="34">
      <t>ゲンサン</t>
    </rPh>
    <phoneticPr fontId="2"/>
  </si>
  <si>
    <t>ケアマネジメントＡ・虐待防止減算・継続計画減算</t>
    <rPh sb="10" eb="12">
      <t>ギャクタイ</t>
    </rPh>
    <rPh sb="12" eb="14">
      <t>ボウシ</t>
    </rPh>
    <rPh sb="14" eb="16">
      <t>ゲンサン</t>
    </rPh>
    <phoneticPr fontId="2"/>
  </si>
  <si>
    <t>原則的/変則的なケアマネジメント費の基本報酬+高齢者虐待防止措置未実施減算+業務継続計画未策定減算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</si>
  <si>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初回</t>
    <rPh sb="0" eb="2">
      <t>ショカイ</t>
    </rPh>
    <phoneticPr fontId="2"/>
  </si>
  <si>
    <t>委託連携</t>
    <rPh sb="0" eb="2">
      <t>イタク</t>
    </rPh>
    <rPh sb="2" eb="4">
      <t>レンケイ</t>
    </rPh>
    <phoneticPr fontId="2"/>
  </si>
  <si>
    <t>簡略化した介護予防ケアマネジメントの基本報酬</t>
  </si>
  <si>
    <t>通所型サービスA費Ⅰb・定超</t>
    <phoneticPr fontId="2"/>
  </si>
  <si>
    <t>通所型サービスA費Ⅰb日割・定超</t>
    <rPh sb="11" eb="13">
      <t>ヒワリ</t>
    </rPh>
    <phoneticPr fontId="2"/>
  </si>
  <si>
    <t>通所型サービスA費Ⅰb人欠</t>
    <phoneticPr fontId="2"/>
  </si>
  <si>
    <t>通所型サービスA費Ⅰb日割・人欠</t>
    <rPh sb="11" eb="13">
      <t>ヒワリ</t>
    </rPh>
    <phoneticPr fontId="2"/>
  </si>
  <si>
    <t>D211</t>
    <phoneticPr fontId="2"/>
  </si>
  <si>
    <t>D220</t>
    <phoneticPr fontId="2"/>
  </si>
  <si>
    <t>D212</t>
    <phoneticPr fontId="2"/>
  </si>
  <si>
    <t>D213</t>
    <phoneticPr fontId="2"/>
  </si>
  <si>
    <t>D215</t>
    <phoneticPr fontId="2"/>
  </si>
  <si>
    <t>D216</t>
    <phoneticPr fontId="2"/>
  </si>
  <si>
    <t>D217</t>
    <phoneticPr fontId="2"/>
  </si>
  <si>
    <t>D218</t>
    <phoneticPr fontId="2"/>
  </si>
  <si>
    <t>D219</t>
    <phoneticPr fontId="2"/>
  </si>
  <si>
    <t>D214</t>
    <phoneticPr fontId="2"/>
  </si>
  <si>
    <t>訪問型独自業務継続計画未策定減算１１</t>
    <phoneticPr fontId="2"/>
  </si>
  <si>
    <t>訪問型独自業務継続計画未策定減算１１日割</t>
  </si>
  <si>
    <t>訪問型独自業務継続計画未策定減算１２</t>
  </si>
  <si>
    <t>訪問型独自業務継続計画未策定減算１２日割</t>
  </si>
  <si>
    <t>訪問型独自業務継続計画未策定減算１３</t>
  </si>
  <si>
    <t>訪問型独自業務継続計画未策定減算１３日割</t>
  </si>
  <si>
    <t>訪問型独自業務継続計画未策定減算２１</t>
  </si>
  <si>
    <t>訪問型独自業務継続計画未策定減算２２</t>
  </si>
  <si>
    <t>訪問型独自業務継続計画未策定減算２３</t>
  </si>
  <si>
    <t>訪問型独自業務継続計画未策定減算短時間</t>
  </si>
  <si>
    <t>イ　１週当たりの標準的な回数を定める場合</t>
    <phoneticPr fontId="2"/>
  </si>
  <si>
    <t>ロ　１月当たりの回数を定める場合</t>
    <phoneticPr fontId="2"/>
  </si>
  <si>
    <t xml:space="preserve">(1)１週に１回程度の場合 </t>
    <phoneticPr fontId="2"/>
  </si>
  <si>
    <t>(2)１週に２回程度の場合</t>
    <phoneticPr fontId="2"/>
  </si>
  <si>
    <t>（3)１週に２回を超える程度の場合</t>
    <phoneticPr fontId="2"/>
  </si>
  <si>
    <t>12単位減算</t>
    <rPh sb="2" eb="4">
      <t>タンイ</t>
    </rPh>
    <rPh sb="4" eb="6">
      <t>ゲンサン</t>
    </rPh>
    <phoneticPr fontId="2"/>
  </si>
  <si>
    <t>日割の場合　　　　　　　　　　　　　　　　　　　　　　　　　　　　　　　　　　　1単位減算</t>
    <rPh sb="41" eb="43">
      <t>タンイ</t>
    </rPh>
    <rPh sb="43" eb="45">
      <t>ゲンサン</t>
    </rPh>
    <phoneticPr fontId="2"/>
  </si>
  <si>
    <t>37単位減算</t>
    <rPh sb="2" eb="4">
      <t>タンイ</t>
    </rPh>
    <rPh sb="4" eb="6">
      <t>ゲンサン</t>
    </rPh>
    <phoneticPr fontId="2"/>
  </si>
  <si>
    <t>23単位減算</t>
    <rPh sb="2" eb="4">
      <t>タンイ</t>
    </rPh>
    <rPh sb="4" eb="6">
      <t>ゲンサン</t>
    </rPh>
    <phoneticPr fontId="2"/>
  </si>
  <si>
    <t xml:space="preserve">(2)生活援助が中心である場合 </t>
    <phoneticPr fontId="2"/>
  </si>
  <si>
    <t>(二)所要時間45分以上の場合 　　　　　　　　　　　　　　　　　　　　　　　2単位減算</t>
    <rPh sb="40" eb="44">
      <t>タンイゲンサン</t>
    </rPh>
    <phoneticPr fontId="2"/>
  </si>
  <si>
    <t>（一)所要時間20分以上45分未満の場合 　　　　　　　　　　　　　　　　　2単位減算</t>
    <phoneticPr fontId="2"/>
  </si>
  <si>
    <t>(1)標準的な内容の指定相当訪問型サービスである場合　　　　　　　　　　　　　　　　　　　　　　　　　　　　　　　　　　　　　　3単位減算</t>
    <rPh sb="65" eb="69">
      <t>タンイゲンサン</t>
    </rPh>
    <phoneticPr fontId="2"/>
  </si>
  <si>
    <t>(3)短時間の身体介護が中心である場合　　　　　　　　　　　　　　　　　　　　　　　　　　　　　　　　　　　　　　　　　　　　　　　2単位減算</t>
    <rPh sb="67" eb="71">
      <t>タンイゲンサン</t>
    </rPh>
    <phoneticPr fontId="2"/>
  </si>
  <si>
    <t>1月につき</t>
    <rPh sb="1" eb="2">
      <t>ツキ</t>
    </rPh>
    <phoneticPr fontId="2"/>
  </si>
  <si>
    <t>1日につき</t>
    <rPh sb="1" eb="2">
      <t>ニチ</t>
    </rPh>
    <phoneticPr fontId="2"/>
  </si>
  <si>
    <t>1回につき</t>
    <rPh sb="1" eb="2">
      <t>カイ</t>
    </rPh>
    <phoneticPr fontId="2"/>
  </si>
  <si>
    <t>訪問型サービスA業務継続計画未策定減算</t>
    <rPh sb="0" eb="2">
      <t>ホウモン</t>
    </rPh>
    <rPh sb="2" eb="3">
      <t>ガタ</t>
    </rPh>
    <rPh sb="8" eb="10">
      <t>ギョウム</t>
    </rPh>
    <rPh sb="10" eb="12">
      <t>ケイゾク</t>
    </rPh>
    <rPh sb="12" eb="14">
      <t>ケイカク</t>
    </rPh>
    <rPh sb="14" eb="15">
      <t>ミ</t>
    </rPh>
    <rPh sb="15" eb="17">
      <t>サクテイ</t>
    </rPh>
    <rPh sb="17" eb="19">
      <t>ゲンサン</t>
    </rPh>
    <phoneticPr fontId="2"/>
  </si>
  <si>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</si>
  <si>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事業所と同一建物の利用者又はこれ以外の同一建物の利用者20人以上にサービスを行う場合　　　　　　　　　　　　　　　　　　　　                 所定単位数の　10％　減算　　　　　　　　　　　　　　　　　　　　　　　　　　　　　　　　　　　　　　　　　　　　　　　　　　　　　　　　　　　　　　　　　</t>
    <rPh sb="12" eb="13">
      <t>マタ</t>
    </rPh>
    <rPh sb="40" eb="42">
      <t>バアイ</t>
    </rPh>
    <phoneticPr fontId="2"/>
  </si>
  <si>
    <t>事業所と同一建物の利用者50人以上にサービスを行う場合　　　　　　　　　　　　　　　　　　　　　　　　　　　　　　　　　　　 　　                    　所定単位数の　１5％　減算</t>
    <rPh sb="14" eb="15">
      <t>ニン</t>
    </rPh>
    <rPh sb="15" eb="16">
      <t>イ</t>
    </rPh>
    <rPh sb="16" eb="17">
      <t>ジョウ</t>
    </rPh>
    <rPh sb="23" eb="24">
      <t>オコナ</t>
    </rPh>
    <rPh sb="25" eb="27">
      <t>バアイ</t>
    </rPh>
    <phoneticPr fontId="2"/>
  </si>
  <si>
    <t>業務継続計画未策定減算</t>
    <phoneticPr fontId="2"/>
  </si>
  <si>
    <t>同一建物減算1ユ</t>
    <rPh sb="0" eb="2">
      <t>ドウイツ</t>
    </rPh>
    <rPh sb="2" eb="4">
      <t>タテモノ</t>
    </rPh>
    <rPh sb="4" eb="6">
      <t>ゲンサン</t>
    </rPh>
    <phoneticPr fontId="2"/>
  </si>
  <si>
    <t>訪問型サービスＡ費Ⅰ　　　　　上限４回
訪問型サービスＡ費Ⅱ　　　　　上限９回
訪問型サービスＡ費Ⅲ　　　　　上限５回</t>
    <phoneticPr fontId="2"/>
  </si>
  <si>
    <t>事業所と同一建物の利用者又はこれ以外の同一建物の利用者20人以上にサービスを行う場合</t>
    <rPh sb="40" eb="42">
      <t>バアイ</t>
    </rPh>
    <phoneticPr fontId="2"/>
  </si>
  <si>
    <t>同一建物減算1ニ</t>
    <rPh sb="0" eb="2">
      <t>ドウイツ</t>
    </rPh>
    <rPh sb="2" eb="4">
      <t>タテモノ</t>
    </rPh>
    <rPh sb="4" eb="6">
      <t>ゲンサン</t>
    </rPh>
    <phoneticPr fontId="2"/>
  </si>
  <si>
    <t>同一建物減算2ユ</t>
    <rPh sb="0" eb="2">
      <t>ドウイツ</t>
    </rPh>
    <rPh sb="2" eb="4">
      <t>タテモノ</t>
    </rPh>
    <rPh sb="4" eb="6">
      <t>ゲンサン</t>
    </rPh>
    <phoneticPr fontId="2"/>
  </si>
  <si>
    <t>事業所と同一建物の利用者50人以上にサービスを行う場合</t>
    <rPh sb="16" eb="17">
      <t>ジョウ</t>
    </rPh>
    <phoneticPr fontId="2"/>
  </si>
  <si>
    <t>同一建物減算2ニ</t>
    <rPh sb="0" eb="2">
      <t>ドウイツ</t>
    </rPh>
    <rPh sb="2" eb="4">
      <t>タテモノ</t>
    </rPh>
    <rPh sb="4" eb="6">
      <t>ゲンサン</t>
    </rPh>
    <phoneticPr fontId="2"/>
  </si>
  <si>
    <t>同一建物減算3ユ</t>
    <rPh sb="0" eb="2">
      <t>ドウイツ</t>
    </rPh>
    <rPh sb="2" eb="4">
      <t>タテモノ</t>
    </rPh>
    <rPh sb="4" eb="6">
      <t>ゲンサン</t>
    </rPh>
    <phoneticPr fontId="2"/>
  </si>
  <si>
    <t>同一の建物等に居住する利用者の割合が100分の90以上の場合</t>
    <phoneticPr fontId="2"/>
  </si>
  <si>
    <t>同一建物減算3ニ</t>
    <rPh sb="0" eb="2">
      <t>ドウイツ</t>
    </rPh>
    <rPh sb="2" eb="4">
      <t>タテモノ</t>
    </rPh>
    <rPh sb="4" eb="6">
      <t>ゲンサン</t>
    </rPh>
    <phoneticPr fontId="2"/>
  </si>
  <si>
    <t>訪問型サービス・活動A　サービスコード表</t>
    <rPh sb="8" eb="10">
      <t>カツドウ</t>
    </rPh>
    <rPh sb="19" eb="20">
      <t>ヒョウ</t>
    </rPh>
    <phoneticPr fontId="2"/>
  </si>
  <si>
    <t>通所型サービス・活動A　サービスコード表</t>
    <rPh sb="0" eb="1">
      <t>カヨ</t>
    </rPh>
    <rPh sb="8" eb="10">
      <t>カツドウ</t>
    </rPh>
    <rPh sb="19" eb="20">
      <t>ヒョウ</t>
    </rPh>
    <phoneticPr fontId="2"/>
  </si>
  <si>
    <r>
      <t>事業対象者、要支援１・２、</t>
    </r>
    <r>
      <rPr>
        <sz val="10"/>
        <color theme="1"/>
        <rFont val="ＭＳ Ｐゴシック"/>
        <family val="3"/>
        <charset val="128"/>
        <scheme val="minor"/>
      </rPr>
      <t>要介護１～５</t>
    </r>
    <rPh sb="0" eb="2">
      <t>ジギョウ</t>
    </rPh>
    <rPh sb="2" eb="5">
      <t>タイショウシャ</t>
    </rPh>
    <rPh sb="6" eb="7">
      <t>ヨウ</t>
    </rPh>
    <rPh sb="7" eb="9">
      <t>シエン</t>
    </rPh>
    <rPh sb="13" eb="14">
      <t>ヨウ</t>
    </rPh>
    <rPh sb="14" eb="16">
      <t>カイゴ</t>
    </rPh>
    <phoneticPr fontId="9"/>
  </si>
  <si>
    <t>ふじみ野市</t>
    <rPh sb="3" eb="5">
      <t>ノシ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</si>
</sst>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quot;円&quot;"/>
  </numFmts>
  <fonts count="24">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9"/>
      <color indexed="81"/>
      <name val="MS P ゴシック"/>
      <family val="3"/>
      <charset val="128"/>
    </font>
    <font>
      <b/>
      <sz val="18"/>
      <color rgb="FFFF0000"/>
      <name val="ＭＳ Ｐゴシック"/>
      <family val="3"/>
      <charset val="128"/>
      <scheme val="minor"/>
    </font>
    <font>
      <sz val="18"/>
      <name val="ＭＳ Ｐゴシック"/>
      <family val="3"/>
      <charset val="128"/>
      <scheme val="minor"/>
    </font>
    <font>
      <b/>
      <sz val="16"/>
      <color theme="1"/>
      <name val="ＭＳ Ｐゴシック"/>
      <family val="3"/>
      <charset val="128"/>
      <scheme val="minor"/>
    </font>
    <font>
      <sz val="8"/>
      <name val="ＭＳ Ｐゴシック"/>
      <family val="3"/>
      <charset val="128"/>
      <scheme val="minor"/>
    </font>
    <font>
      <b/>
      <sz val="18"/>
      <name val="ＭＳ Ｐゴシック"/>
      <family val="3"/>
      <charset val="128"/>
      <scheme val="minor"/>
    </font>
    <font>
      <sz val="16"/>
      <name val="ＭＳ Ｐゴシック"/>
      <family val="3"/>
      <charset val="128"/>
      <scheme val="minor"/>
    </font>
    <font>
      <sz val="11"/>
      <name val="Calibri"/>
      <family val="2"/>
      <charset val="128"/>
    </font>
    <font>
      <b/>
      <sz val="16"/>
      <name val="ＭＳ Ｐゴシック"/>
      <family val="3"/>
      <charset val="128"/>
      <scheme val="minor"/>
    </font>
    <font>
      <sz val="11"/>
      <name val="ＭＳ Ｐゴシック"/>
      <family val="3"/>
      <charset val="128"/>
    </font>
    <font>
      <sz val="10"/>
      <color rgb="FFFF0000"/>
      <name val="ＭＳ Ｐゴシック"/>
      <family val="3"/>
      <charset val="128"/>
      <scheme val="minor"/>
    </font>
  </fonts>
  <fills count="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4"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thin">
        <color auto="1"/>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double">
        <color indexed="64"/>
      </bottom>
      <diagonal/>
    </border>
    <border>
      <left style="medium">
        <color indexed="64"/>
      </left>
      <right/>
      <top/>
      <bottom style="double">
        <color indexed="64"/>
      </bottom>
      <diagonal/>
    </border>
    <border>
      <left style="medium">
        <color indexed="64"/>
      </left>
      <right style="hair">
        <color indexed="64"/>
      </right>
      <top style="thin">
        <color auto="1"/>
      </top>
      <bottom style="thin">
        <color auto="1"/>
      </bottom>
      <diagonal/>
    </border>
    <border>
      <left style="medium">
        <color indexed="64"/>
      </left>
      <right style="hair">
        <color indexed="64"/>
      </right>
      <top style="thin">
        <color auto="1"/>
      </top>
      <bottom style="double">
        <color indexed="64"/>
      </bottom>
      <diagonal/>
    </border>
    <border>
      <left style="medium">
        <color indexed="64"/>
      </left>
      <right style="hair">
        <color indexed="64"/>
      </right>
      <top/>
      <bottom style="thin">
        <color auto="1"/>
      </bottom>
      <diagonal/>
    </border>
    <border>
      <left style="thin">
        <color auto="1"/>
      </left>
      <right style="hair">
        <color indexed="64"/>
      </right>
      <top style="thin">
        <color auto="1"/>
      </top>
      <bottom style="thin">
        <color auto="1"/>
      </bottom>
      <diagonal/>
    </border>
    <border>
      <left/>
      <right style="medium">
        <color indexed="64"/>
      </right>
      <top style="thin">
        <color auto="1"/>
      </top>
      <bottom style="double">
        <color indexed="64"/>
      </bottom>
      <diagonal/>
    </border>
    <border>
      <left style="thin">
        <color auto="1"/>
      </left>
      <right style="hair">
        <color indexed="64"/>
      </right>
      <top style="thin">
        <color auto="1"/>
      </top>
      <bottom style="double">
        <color indexed="64"/>
      </bottom>
      <diagonal/>
    </border>
    <border>
      <left style="thin">
        <color auto="1"/>
      </left>
      <right style="hair">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indexed="64"/>
      </bottom>
      <diagonal/>
    </border>
    <border>
      <left style="thin">
        <color auto="1"/>
      </left>
      <right style="medium">
        <color indexed="64"/>
      </right>
      <top/>
      <bottom style="thin">
        <color auto="1"/>
      </bottom>
      <diagonal/>
    </border>
    <border>
      <left style="thin">
        <color indexed="64"/>
      </left>
      <right style="thin">
        <color auto="1"/>
      </right>
      <top style="double">
        <color indexed="64"/>
      </top>
      <bottom style="thin">
        <color auto="1"/>
      </bottom>
      <diagonal/>
    </border>
    <border>
      <left style="hair">
        <color indexed="64"/>
      </left>
      <right/>
      <top style="thin">
        <color auto="1"/>
      </top>
      <bottom style="double">
        <color indexed="64"/>
      </bottom>
      <diagonal/>
    </border>
    <border>
      <left style="hair">
        <color indexed="64"/>
      </left>
      <right/>
      <top/>
      <bottom style="thin">
        <color auto="1"/>
      </bottom>
      <diagonal/>
    </border>
    <border>
      <left style="thin">
        <color indexed="64"/>
      </left>
      <right style="medium">
        <color indexed="64"/>
      </right>
      <top style="thin">
        <color auto="1"/>
      </top>
      <bottom style="double">
        <color indexed="64"/>
      </bottom>
      <diagonal/>
    </border>
    <border>
      <left/>
      <right style="hair">
        <color indexed="64"/>
      </right>
      <top/>
      <bottom style="thin">
        <color auto="1"/>
      </bottom>
      <diagonal/>
    </border>
  </borders>
  <cellStyleXfs count="5">
    <xf numFmtId="0" fontId="0" fillId="0" borderId="0">
      <alignment vertical="center"/>
    </xf>
    <xf numFmtId="0" fontId="8" fillId="0" borderId="0"/>
    <xf numFmtId="38" fontId="9"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cellStyleXfs>
  <cellXfs count="407">
    <xf numFmtId="0" fontId="0" fillId="0" borderId="0" xfId="0">
      <alignment vertical="center"/>
    </xf>
    <xf numFmtId="0" fontId="3" fillId="0" borderId="1" xfId="0" applyFont="1" applyFill="1" applyBorder="1">
      <alignment vertical="center"/>
    </xf>
    <xf numFmtId="176" fontId="3" fillId="0" borderId="1" xfId="0" applyNumberFormat="1" applyFont="1" applyFill="1" applyBorder="1">
      <alignment vertical="center"/>
    </xf>
    <xf numFmtId="0" fontId="0" fillId="0" borderId="0" xfId="0" applyFill="1">
      <alignment vertical="center"/>
    </xf>
    <xf numFmtId="3" fontId="0" fillId="0" borderId="0" xfId="0" applyNumberFormat="1" applyFill="1">
      <alignment vertical="center"/>
    </xf>
    <xf numFmtId="0" fontId="0" fillId="0" borderId="0" xfId="0" applyFont="1" applyFill="1">
      <alignment vertical="center"/>
    </xf>
    <xf numFmtId="3" fontId="3" fillId="0" borderId="0" xfId="0" applyNumberFormat="1" applyFont="1" applyFill="1">
      <alignment vertical="center"/>
    </xf>
    <xf numFmtId="3" fontId="3" fillId="0" borderId="1" xfId="0" applyNumberFormat="1" applyFont="1" applyFill="1" applyBorder="1">
      <alignment vertical="center"/>
    </xf>
    <xf numFmtId="0" fontId="5" fillId="0" borderId="0" xfId="0" applyFont="1" applyFill="1">
      <alignment vertical="center"/>
    </xf>
    <xf numFmtId="0" fontId="3" fillId="0" borderId="0" xfId="0" applyFont="1" applyFill="1" applyBorder="1" applyAlignment="1">
      <alignment vertical="center"/>
    </xf>
    <xf numFmtId="176" fontId="0" fillId="0" borderId="0" xfId="0" applyNumberFormat="1" applyFill="1">
      <alignment vertical="center"/>
    </xf>
    <xf numFmtId="0" fontId="0" fillId="0" borderId="0" xfId="0" applyFill="1" applyBorder="1">
      <alignment vertical="center"/>
    </xf>
    <xf numFmtId="176" fontId="3" fillId="0" borderId="0" xfId="0" applyNumberFormat="1" applyFont="1" applyFill="1">
      <alignment vertical="center"/>
    </xf>
    <xf numFmtId="0" fontId="6" fillId="0" borderId="0" xfId="0" applyFont="1" applyFill="1">
      <alignment vertical="center"/>
    </xf>
    <xf numFmtId="0" fontId="3" fillId="0" borderId="0" xfId="0" applyFont="1" applyFill="1" applyBorder="1">
      <alignment vertical="center"/>
    </xf>
    <xf numFmtId="176" fontId="3" fillId="0" borderId="0" xfId="0" applyNumberFormat="1" applyFont="1" applyFill="1" applyBorder="1">
      <alignment vertical="center"/>
    </xf>
    <xf numFmtId="0" fontId="3" fillId="0" borderId="1" xfId="0" applyFont="1" applyFill="1" applyBorder="1" applyAlignment="1">
      <alignment vertical="center"/>
    </xf>
    <xf numFmtId="0" fontId="3" fillId="0" borderId="1" xfId="0" applyFont="1" applyFill="1" applyBorder="1" applyAlignment="1">
      <alignment vertical="center"/>
    </xf>
    <xf numFmtId="0" fontId="7" fillId="0" borderId="0" xfId="0" applyFo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1" xfId="0" applyFont="1" applyFill="1" applyBorder="1">
      <alignment vertical="center"/>
    </xf>
    <xf numFmtId="0" fontId="7" fillId="0" borderId="6" xfId="0" applyFont="1" applyFill="1" applyBorder="1" applyAlignment="1">
      <alignment vertical="center" wrapText="1"/>
    </xf>
    <xf numFmtId="0" fontId="7" fillId="0" borderId="23" xfId="0" applyFont="1" applyFill="1" applyBorder="1">
      <alignment vertical="center"/>
    </xf>
    <xf numFmtId="0" fontId="7" fillId="0" borderId="28" xfId="0" applyFont="1" applyFill="1" applyBorder="1" applyAlignment="1">
      <alignment vertical="center" wrapText="1"/>
    </xf>
    <xf numFmtId="0" fontId="7" fillId="0" borderId="4" xfId="0" applyFont="1" applyFill="1" applyBorder="1">
      <alignment vertical="center"/>
    </xf>
    <xf numFmtId="0" fontId="7" fillId="0" borderId="7" xfId="0" applyFont="1" applyFill="1" applyBorder="1" applyAlignment="1">
      <alignment vertical="center" wrapText="1"/>
    </xf>
    <xf numFmtId="0" fontId="7" fillId="0" borderId="0" xfId="0" applyFont="1" applyFill="1" applyBorder="1">
      <alignment vertical="center"/>
    </xf>
    <xf numFmtId="0" fontId="7" fillId="0" borderId="0" xfId="0" applyFont="1" applyFill="1" applyBorder="1" applyAlignment="1">
      <alignment vertical="center" wrapText="1"/>
    </xf>
    <xf numFmtId="0" fontId="7" fillId="0" borderId="0" xfId="0" applyFont="1" applyAlignment="1">
      <alignment vertical="center" wrapText="1"/>
    </xf>
    <xf numFmtId="176" fontId="7" fillId="0" borderId="0" xfId="0" applyNumberFormat="1" applyFont="1">
      <alignment vertical="center"/>
    </xf>
    <xf numFmtId="0" fontId="7" fillId="0" borderId="1" xfId="0" applyFont="1" applyFill="1" applyBorder="1" applyAlignment="1">
      <alignment horizontal="center" vertical="center"/>
    </xf>
    <xf numFmtId="0" fontId="7" fillId="0" borderId="23" xfId="0" applyFont="1" applyBorder="1">
      <alignment vertical="center"/>
    </xf>
    <xf numFmtId="0" fontId="0" fillId="2" borderId="0" xfId="0" applyFill="1">
      <alignment vertical="center"/>
    </xf>
    <xf numFmtId="0" fontId="7" fillId="0" borderId="0" xfId="0" applyFont="1" applyFill="1">
      <alignment vertical="center"/>
    </xf>
    <xf numFmtId="0" fontId="0" fillId="3" borderId="0" xfId="0" applyFill="1">
      <alignment vertical="center"/>
    </xf>
    <xf numFmtId="0" fontId="7" fillId="4" borderId="1" xfId="0" applyFont="1" applyFill="1" applyBorder="1" applyAlignment="1">
      <alignment vertical="center" wrapText="1"/>
    </xf>
    <xf numFmtId="0" fontId="7" fillId="4" borderId="23" xfId="0" applyFont="1" applyFill="1" applyBorder="1" applyAlignment="1">
      <alignment vertical="center" wrapText="1"/>
    </xf>
    <xf numFmtId="0" fontId="7" fillId="4" borderId="13" xfId="0" applyFont="1" applyFill="1" applyBorder="1" applyAlignment="1">
      <alignment vertical="center" wrapText="1"/>
    </xf>
    <xf numFmtId="0" fontId="7" fillId="4" borderId="24" xfId="0" applyFont="1" applyFill="1" applyBorder="1" applyAlignment="1">
      <alignment vertical="center" wrapText="1"/>
    </xf>
    <xf numFmtId="0" fontId="7" fillId="4" borderId="31"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35" xfId="0" applyFont="1" applyFill="1" applyBorder="1" applyAlignment="1">
      <alignment horizontal="center" vertical="center" wrapText="1"/>
    </xf>
    <xf numFmtId="0" fontId="7" fillId="4" borderId="34" xfId="0" applyFont="1" applyFill="1" applyBorder="1" applyAlignment="1">
      <alignment horizontal="center" vertical="center" wrapText="1"/>
    </xf>
    <xf numFmtId="178" fontId="7" fillId="4" borderId="32" xfId="2" applyNumberFormat="1" applyFont="1" applyFill="1" applyBorder="1" applyAlignment="1">
      <alignment vertical="center"/>
    </xf>
    <xf numFmtId="178" fontId="7" fillId="4" borderId="13" xfId="2" applyNumberFormat="1" applyFont="1" applyFill="1" applyBorder="1">
      <alignment vertical="center"/>
    </xf>
    <xf numFmtId="177" fontId="7" fillId="4" borderId="36" xfId="3" applyNumberFormat="1" applyFont="1" applyFill="1" applyBorder="1">
      <alignment vertical="center"/>
    </xf>
    <xf numFmtId="177" fontId="7" fillId="4" borderId="18" xfId="3" applyNumberFormat="1" applyFont="1" applyFill="1" applyBorder="1">
      <alignment vertical="center"/>
    </xf>
    <xf numFmtId="178" fontId="7" fillId="4" borderId="30" xfId="2" applyNumberFormat="1" applyFont="1" applyFill="1" applyBorder="1">
      <alignment vertical="center"/>
    </xf>
    <xf numFmtId="178" fontId="7" fillId="4" borderId="7" xfId="2" applyNumberFormat="1" applyFont="1" applyFill="1" applyBorder="1">
      <alignment vertical="center"/>
    </xf>
    <xf numFmtId="177" fontId="7" fillId="4" borderId="33" xfId="3" applyNumberFormat="1" applyFont="1" applyFill="1" applyBorder="1">
      <alignment vertical="center"/>
    </xf>
    <xf numFmtId="177" fontId="7" fillId="4" borderId="16" xfId="3" applyNumberFormat="1" applyFont="1" applyFill="1" applyBorder="1">
      <alignment vertical="center"/>
    </xf>
    <xf numFmtId="178" fontId="7" fillId="4" borderId="30" xfId="2" applyNumberFormat="1" applyFont="1" applyFill="1" applyBorder="1" applyAlignment="1">
      <alignment vertical="center" wrapText="1"/>
    </xf>
    <xf numFmtId="178" fontId="7" fillId="4" borderId="31" xfId="2" applyNumberFormat="1" applyFont="1" applyFill="1" applyBorder="1" applyAlignment="1">
      <alignment vertical="center" wrapText="1"/>
    </xf>
    <xf numFmtId="178" fontId="7" fillId="4" borderId="24" xfId="2" applyNumberFormat="1" applyFont="1" applyFill="1" applyBorder="1">
      <alignment vertical="center"/>
    </xf>
    <xf numFmtId="177" fontId="7" fillId="4" borderId="35" xfId="3" applyNumberFormat="1" applyFont="1" applyFill="1" applyBorder="1">
      <alignment vertical="center"/>
    </xf>
    <xf numFmtId="177" fontId="7" fillId="4" borderId="34" xfId="3" applyNumberFormat="1" applyFont="1" applyFill="1" applyBorder="1">
      <alignment vertical="center"/>
    </xf>
    <xf numFmtId="178" fontId="7" fillId="4" borderId="32" xfId="2" applyNumberFormat="1" applyFont="1" applyFill="1" applyBorder="1" applyAlignment="1">
      <alignment vertical="center" wrapText="1"/>
    </xf>
    <xf numFmtId="0" fontId="7" fillId="0" borderId="0" xfId="0" applyFont="1" applyBorder="1">
      <alignment vertical="center"/>
    </xf>
    <xf numFmtId="0" fontId="7" fillId="4" borderId="4" xfId="0" applyFont="1" applyFill="1" applyBorder="1" applyAlignment="1">
      <alignment vertical="center" wrapText="1"/>
    </xf>
    <xf numFmtId="0" fontId="14" fillId="5" borderId="0" xfId="0" applyFont="1" applyFill="1">
      <alignment vertical="center"/>
    </xf>
    <xf numFmtId="0" fontId="15" fillId="5" borderId="0" xfId="0" applyFont="1" applyFill="1">
      <alignment vertical="center"/>
    </xf>
    <xf numFmtId="0" fontId="15" fillId="5" borderId="0" xfId="0" applyFont="1" applyFill="1" applyAlignment="1">
      <alignment vertical="center" wrapText="1"/>
    </xf>
    <xf numFmtId="0" fontId="15" fillId="0" borderId="0" xfId="0" applyFont="1">
      <alignment vertical="center"/>
    </xf>
    <xf numFmtId="176" fontId="15" fillId="0" borderId="0" xfId="0" applyNumberFormat="1" applyFont="1">
      <alignment vertical="center"/>
    </xf>
    <xf numFmtId="0" fontId="14" fillId="5" borderId="12" xfId="0" applyFont="1" applyFill="1" applyBorder="1">
      <alignment vertical="center"/>
    </xf>
    <xf numFmtId="0" fontId="15" fillId="5" borderId="12" xfId="0" applyFont="1" applyFill="1" applyBorder="1">
      <alignment vertical="center"/>
    </xf>
    <xf numFmtId="0" fontId="15" fillId="5" borderId="12" xfId="0" applyFont="1" applyFill="1" applyBorder="1" applyAlignment="1">
      <alignment vertical="center" wrapText="1"/>
    </xf>
    <xf numFmtId="176" fontId="15" fillId="0" borderId="12" xfId="0" applyNumberFormat="1" applyFont="1" applyBorder="1">
      <alignment vertical="center"/>
    </xf>
    <xf numFmtId="0" fontId="10" fillId="4" borderId="25" xfId="0" applyFont="1" applyFill="1" applyBorder="1" applyAlignment="1">
      <alignment vertical="center" wrapText="1"/>
    </xf>
    <xf numFmtId="0" fontId="10" fillId="4" borderId="26" xfId="0" applyFont="1" applyFill="1" applyBorder="1" applyAlignment="1">
      <alignment vertical="center" wrapText="1"/>
    </xf>
    <xf numFmtId="0" fontId="10" fillId="4" borderId="22" xfId="0" applyFont="1" applyFill="1" applyBorder="1" applyAlignment="1">
      <alignment vertical="center" wrapText="1"/>
    </xf>
    <xf numFmtId="0" fontId="16" fillId="0" borderId="0" xfId="0" applyFont="1" applyFill="1">
      <alignment vertical="center"/>
    </xf>
    <xf numFmtId="3" fontId="7" fillId="0" borderId="1" xfId="0" applyNumberFormat="1" applyFont="1" applyFill="1" applyBorder="1">
      <alignment vertical="center"/>
    </xf>
    <xf numFmtId="176" fontId="7" fillId="0" borderId="1" xfId="0" applyNumberFormat="1" applyFont="1" applyFill="1" applyBorder="1">
      <alignment vertical="center"/>
    </xf>
    <xf numFmtId="0" fontId="7" fillId="0" borderId="1" xfId="0" applyFont="1" applyFill="1" applyBorder="1" applyAlignment="1">
      <alignment vertical="center" shrinkToFit="1"/>
    </xf>
    <xf numFmtId="0" fontId="7" fillId="0" borderId="5" xfId="0" applyFont="1" applyFill="1" applyBorder="1">
      <alignment vertical="center"/>
    </xf>
    <xf numFmtId="3" fontId="0" fillId="0" borderId="0" xfId="0" applyNumberFormat="1" applyFont="1" applyFill="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24" xfId="0" applyFont="1" applyFill="1" applyBorder="1" applyAlignment="1">
      <alignment horizontal="center" vertical="center"/>
    </xf>
    <xf numFmtId="0" fontId="15" fillId="0" borderId="12" xfId="0" applyFont="1" applyFill="1" applyBorder="1" applyAlignment="1">
      <alignment horizontal="center" wrapText="1"/>
    </xf>
    <xf numFmtId="0" fontId="18" fillId="0" borderId="12" xfId="0" applyFont="1" applyFill="1" applyBorder="1" applyAlignment="1">
      <alignment horizontal="left"/>
    </xf>
    <xf numFmtId="176" fontId="7" fillId="0" borderId="0" xfId="0" applyNumberFormat="1" applyFont="1" applyFill="1">
      <alignment vertical="center"/>
    </xf>
    <xf numFmtId="0" fontId="7" fillId="0" borderId="7" xfId="0" applyFont="1" applyFill="1" applyBorder="1">
      <alignment vertical="center"/>
    </xf>
    <xf numFmtId="0" fontId="7" fillId="0" borderId="0" xfId="0" applyFont="1" applyFill="1" applyBorder="1" applyAlignment="1">
      <alignment horizontal="center" vertical="center" wrapText="1"/>
    </xf>
    <xf numFmtId="176" fontId="7" fillId="0" borderId="0" xfId="0" applyNumberFormat="1" applyFont="1" applyFill="1" applyBorder="1">
      <alignment vertical="center"/>
    </xf>
    <xf numFmtId="176" fontId="6" fillId="0" borderId="0" xfId="0" applyNumberFormat="1" applyFont="1" applyFill="1" applyBorder="1">
      <alignment vertical="center"/>
    </xf>
    <xf numFmtId="0" fontId="19" fillId="0" borderId="0" xfId="0" applyFont="1" applyFill="1">
      <alignment vertical="center"/>
    </xf>
    <xf numFmtId="0" fontId="7" fillId="0" borderId="0" xfId="0" applyFont="1" applyFill="1" applyAlignment="1">
      <alignment horizontal="center" vertical="center"/>
    </xf>
    <xf numFmtId="3" fontId="7" fillId="0" borderId="1" xfId="0" applyNumberFormat="1" applyFont="1" applyFill="1" applyBorder="1" applyAlignment="1">
      <alignment horizontal="center" vertical="center" wrapText="1" shrinkToFit="1"/>
    </xf>
    <xf numFmtId="0" fontId="20" fillId="0" borderId="0" xfId="0" applyFont="1" applyFill="1" applyAlignment="1">
      <alignment horizontal="left" vertical="center"/>
    </xf>
    <xf numFmtId="0" fontId="20" fillId="0" borderId="0" xfId="0" applyFont="1" applyAlignment="1">
      <alignment horizontal="left" vertical="center"/>
    </xf>
    <xf numFmtId="0" fontId="7" fillId="0" borderId="0" xfId="0" applyFont="1" applyAlignment="1">
      <alignment horizontal="center" vertical="center"/>
    </xf>
    <xf numFmtId="0" fontId="6" fillId="2" borderId="0" xfId="0" applyFont="1" applyFill="1">
      <alignment vertical="center"/>
    </xf>
    <xf numFmtId="176" fontId="7" fillId="0" borderId="1" xfId="0" applyNumberFormat="1" applyFont="1" applyFill="1" applyBorder="1" applyAlignment="1">
      <alignment horizontal="right" vertical="center"/>
    </xf>
    <xf numFmtId="0" fontId="7" fillId="0" borderId="29" xfId="0" applyFont="1" applyBorder="1" applyAlignment="1">
      <alignment vertical="center"/>
    </xf>
    <xf numFmtId="0" fontId="10" fillId="4" borderId="17" xfId="0" applyFont="1" applyFill="1" applyBorder="1" applyAlignment="1">
      <alignment vertical="center" wrapText="1"/>
    </xf>
    <xf numFmtId="0" fontId="10" fillId="4" borderId="37" xfId="0" applyFont="1" applyFill="1" applyBorder="1" applyAlignment="1">
      <alignment vertical="center" wrapText="1"/>
    </xf>
    <xf numFmtId="0" fontId="10" fillId="4" borderId="38" xfId="0" applyFont="1" applyFill="1" applyBorder="1" applyAlignment="1">
      <alignment vertical="center" wrapText="1"/>
    </xf>
    <xf numFmtId="0" fontId="7" fillId="0" borderId="4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23" xfId="0" applyFont="1" applyFill="1" applyBorder="1" applyAlignment="1">
      <alignment vertical="center"/>
    </xf>
    <xf numFmtId="0" fontId="0" fillId="0" borderId="0" xfId="0" applyFill="1" applyAlignment="1">
      <alignment horizontal="left" vertical="center" wrapText="1"/>
    </xf>
    <xf numFmtId="0" fontId="7" fillId="0" borderId="0" xfId="0" applyFont="1" applyFill="1" applyAlignment="1">
      <alignment horizontal="left" vertical="center" wrapText="1"/>
    </xf>
    <xf numFmtId="0" fontId="0" fillId="0" borderId="0" xfId="0" applyFill="1" applyAlignment="1">
      <alignment horizontal="right" vertical="center"/>
    </xf>
    <xf numFmtId="0" fontId="7" fillId="0" borderId="1"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0" fillId="0" borderId="0" xfId="0" applyFill="1" applyAlignment="1">
      <alignment horizontal="center" vertical="center"/>
    </xf>
    <xf numFmtId="0" fontId="0" fillId="0" borderId="0" xfId="0" applyFill="1" applyBorder="1" applyAlignment="1">
      <alignment horizontal="center" vertical="center"/>
    </xf>
    <xf numFmtId="3" fontId="7" fillId="0" borderId="1" xfId="0" applyNumberFormat="1" applyFont="1" applyFill="1" applyBorder="1" applyAlignment="1">
      <alignment horizontal="left" vertical="center"/>
    </xf>
    <xf numFmtId="0" fontId="7" fillId="0" borderId="2"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5" xfId="0" applyFont="1" applyFill="1" applyBorder="1" applyAlignment="1">
      <alignment vertical="center"/>
    </xf>
    <xf numFmtId="0" fontId="7" fillId="0" borderId="7" xfId="0" applyFont="1" applyFill="1" applyBorder="1" applyAlignment="1">
      <alignment vertical="center"/>
    </xf>
    <xf numFmtId="0" fontId="7" fillId="0" borderId="4"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3" fontId="6" fillId="0" borderId="5" xfId="0" applyNumberFormat="1" applyFont="1" applyFill="1" applyBorder="1">
      <alignment vertical="center"/>
    </xf>
    <xf numFmtId="0" fontId="7" fillId="0" borderId="0"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center" vertical="top"/>
    </xf>
    <xf numFmtId="176" fontId="7" fillId="0" borderId="1" xfId="0" applyNumberFormat="1" applyFont="1" applyFill="1" applyBorder="1" applyAlignment="1">
      <alignment horizontal="center" vertical="center"/>
    </xf>
    <xf numFmtId="0" fontId="7" fillId="0" borderId="1" xfId="0" applyNumberFormat="1" applyFont="1" applyFill="1" applyBorder="1">
      <alignment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3" fontId="7" fillId="0" borderId="0" xfId="0" applyNumberFormat="1" applyFont="1" applyFill="1" applyBorder="1">
      <alignment vertical="center"/>
    </xf>
    <xf numFmtId="3" fontId="0" fillId="0" borderId="0" xfId="0" applyNumberFormat="1" applyFill="1" applyBorder="1">
      <alignment vertical="center"/>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12" xfId="0" applyFont="1" applyBorder="1" applyAlignment="1">
      <alignment horizontal="center" vertical="center"/>
    </xf>
    <xf numFmtId="0" fontId="7" fillId="0" borderId="6" xfId="0" applyFont="1" applyFill="1" applyBorder="1" applyAlignment="1">
      <alignment horizontal="center" vertical="center" wrapText="1"/>
    </xf>
    <xf numFmtId="38" fontId="7" fillId="0" borderId="0" xfId="2" applyFont="1" applyFill="1" applyBorder="1" applyAlignment="1">
      <alignment horizontal="left" vertical="center" wrapText="1"/>
    </xf>
    <xf numFmtId="38" fontId="7" fillId="0" borderId="12" xfId="2" applyFont="1" applyFill="1" applyBorder="1" applyAlignment="1">
      <alignment horizontal="left" vertical="center" wrapText="1"/>
    </xf>
    <xf numFmtId="0" fontId="7" fillId="5" borderId="0" xfId="0" applyFont="1" applyFill="1">
      <alignment vertical="center"/>
    </xf>
    <xf numFmtId="0" fontId="6" fillId="5" borderId="0" xfId="0" applyFont="1" applyFill="1">
      <alignment vertical="center"/>
    </xf>
    <xf numFmtId="0" fontId="3" fillId="0" borderId="2" xfId="0" applyFont="1" applyFill="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vertical="center" wrapText="1"/>
    </xf>
    <xf numFmtId="0" fontId="3" fillId="0" borderId="6" xfId="0" applyFont="1" applyFill="1" applyBorder="1" applyAlignment="1">
      <alignment vertical="center"/>
    </xf>
    <xf numFmtId="0" fontId="3" fillId="0" borderId="3" xfId="0" applyFont="1" applyFill="1" applyBorder="1" applyAlignment="1">
      <alignment vertical="center" wrapText="1"/>
    </xf>
    <xf numFmtId="0" fontId="3" fillId="0" borderId="2" xfId="0" applyFont="1" applyFill="1" applyBorder="1" applyAlignment="1">
      <alignment vertical="center"/>
    </xf>
    <xf numFmtId="0" fontId="3" fillId="0" borderId="1" xfId="0" applyFont="1" applyFill="1" applyBorder="1" applyAlignment="1">
      <alignment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lignment vertical="center"/>
    </xf>
    <xf numFmtId="0" fontId="3" fillId="0" borderId="1" xfId="0" applyNumberFormat="1" applyFont="1" applyFill="1" applyBorder="1" applyAlignment="1">
      <alignment horizontal="right" vertical="center"/>
    </xf>
    <xf numFmtId="0" fontId="6" fillId="6" borderId="1" xfId="0" applyFont="1" applyFill="1" applyBorder="1">
      <alignment vertical="center"/>
    </xf>
    <xf numFmtId="3" fontId="6" fillId="6" borderId="1" xfId="0" applyNumberFormat="1" applyFont="1" applyFill="1" applyBorder="1">
      <alignment vertical="center"/>
    </xf>
    <xf numFmtId="0" fontId="6" fillId="6" borderId="1" xfId="0" applyFont="1" applyFill="1" applyBorder="1" applyAlignment="1">
      <alignment horizontal="left" vertical="center"/>
    </xf>
    <xf numFmtId="0" fontId="6" fillId="6" borderId="7" xfId="0" applyFont="1" applyFill="1" applyBorder="1" applyAlignment="1">
      <alignment horizontal="right" vertical="center"/>
    </xf>
    <xf numFmtId="3" fontId="6" fillId="6" borderId="1" xfId="0" applyNumberFormat="1" applyFont="1" applyFill="1" applyBorder="1" applyAlignment="1">
      <alignment horizontal="left" vertical="center"/>
    </xf>
    <xf numFmtId="0" fontId="6" fillId="6" borderId="7" xfId="0" applyFont="1" applyFill="1" applyBorder="1" applyAlignment="1">
      <alignment horizontal="left"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left" vertical="center" wrapText="1"/>
    </xf>
    <xf numFmtId="38" fontId="3" fillId="0" borderId="1" xfId="2" applyFont="1" applyFill="1" applyBorder="1">
      <alignment vertical="center"/>
    </xf>
    <xf numFmtId="0" fontId="3" fillId="0" borderId="1" xfId="0" applyFont="1" applyFill="1" applyBorder="1" applyAlignment="1">
      <alignment horizontal="center" vertical="center"/>
    </xf>
    <xf numFmtId="0" fontId="3" fillId="0" borderId="4" xfId="0" applyFont="1" applyFill="1" applyBorder="1">
      <alignment vertical="center"/>
    </xf>
    <xf numFmtId="0" fontId="3" fillId="0" borderId="4" xfId="0" applyFont="1" applyFill="1" applyBorder="1" applyAlignment="1">
      <alignment vertical="center" wrapText="1" shrinkToFit="1"/>
    </xf>
    <xf numFmtId="0" fontId="4" fillId="0" borderId="4" xfId="0" applyFont="1" applyFill="1" applyBorder="1" applyAlignment="1">
      <alignment horizontal="left" vertical="center" wrapText="1"/>
    </xf>
    <xf numFmtId="38" fontId="3" fillId="0" borderId="4" xfId="2" applyFont="1" applyFill="1" applyBorder="1">
      <alignment vertical="center"/>
    </xf>
    <xf numFmtId="0" fontId="3" fillId="0" borderId="4" xfId="0" applyFont="1" applyFill="1" applyBorder="1" applyAlignment="1">
      <alignment vertical="center" shrinkToFi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12" xfId="0" applyFont="1" applyFill="1" applyBorder="1" applyAlignment="1">
      <alignment vertical="center" wrapText="1"/>
    </xf>
    <xf numFmtId="0" fontId="3" fillId="0" borderId="40" xfId="0" applyFont="1" applyFill="1" applyBorder="1" applyAlignment="1">
      <alignment vertical="center" wrapText="1"/>
    </xf>
    <xf numFmtId="178" fontId="3" fillId="0" borderId="42" xfId="2" applyNumberFormat="1" applyFont="1" applyFill="1" applyBorder="1">
      <alignment vertical="center"/>
    </xf>
    <xf numFmtId="178" fontId="3" fillId="0" borderId="36" xfId="2" applyNumberFormat="1" applyFont="1" applyFill="1" applyBorder="1" applyAlignment="1">
      <alignment vertical="center"/>
    </xf>
    <xf numFmtId="178" fontId="3" fillId="0" borderId="13" xfId="2" applyNumberFormat="1" applyFont="1" applyFill="1" applyBorder="1">
      <alignment vertical="center"/>
    </xf>
    <xf numFmtId="177" fontId="3" fillId="0" borderId="12" xfId="3" applyNumberFormat="1" applyFont="1" applyFill="1" applyBorder="1">
      <alignment vertical="center"/>
    </xf>
    <xf numFmtId="177" fontId="3" fillId="0" borderId="39" xfId="3" applyNumberFormat="1" applyFont="1" applyFill="1" applyBorder="1">
      <alignment vertical="center"/>
    </xf>
    <xf numFmtId="178" fontId="3" fillId="0" borderId="1" xfId="2" applyNumberFormat="1" applyFont="1" applyFill="1" applyBorder="1">
      <alignment vertical="center"/>
    </xf>
    <xf numFmtId="177" fontId="3" fillId="0" borderId="1" xfId="3" applyNumberFormat="1" applyFont="1" applyFill="1" applyBorder="1">
      <alignment vertical="center"/>
    </xf>
    <xf numFmtId="178" fontId="3" fillId="0" borderId="1" xfId="2" applyNumberFormat="1" applyFont="1" applyFill="1" applyBorder="1" applyAlignment="1">
      <alignment vertical="center" wrapText="1"/>
    </xf>
    <xf numFmtId="178" fontId="3" fillId="0" borderId="44" xfId="2" applyNumberFormat="1" applyFont="1" applyFill="1" applyBorder="1" applyAlignment="1">
      <alignment vertical="center" wrapText="1"/>
    </xf>
    <xf numFmtId="177" fontId="3" fillId="0" borderId="36" xfId="3" applyNumberFormat="1" applyFont="1" applyFill="1" applyBorder="1">
      <alignment vertical="center"/>
    </xf>
    <xf numFmtId="177" fontId="3" fillId="0" borderId="18" xfId="3" applyNumberFormat="1" applyFont="1" applyFill="1" applyBorder="1">
      <alignment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15" xfId="0" applyFont="1" applyFill="1" applyBorder="1" applyAlignment="1">
      <alignment horizontal="center" vertical="top"/>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3" xfId="0" applyFont="1" applyFill="1" applyBorder="1" applyAlignment="1">
      <alignment horizontal="left" vertical="center"/>
    </xf>
    <xf numFmtId="0" fontId="21" fillId="0" borderId="12" xfId="0" applyFont="1" applyFill="1" applyBorder="1" applyAlignment="1">
      <alignment horizontal="left" vertical="center"/>
    </xf>
    <xf numFmtId="3" fontId="7" fillId="0" borderId="2" xfId="0" applyNumberFormat="1" applyFont="1" applyFill="1" applyBorder="1" applyAlignment="1">
      <alignment horizontal="left" vertical="center" wrapText="1"/>
    </xf>
    <xf numFmtId="3" fontId="7"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6" fillId="6" borderId="5" xfId="0" applyFont="1" applyFill="1" applyBorder="1" applyAlignment="1">
      <alignment horizontal="left" vertical="center"/>
    </xf>
    <xf numFmtId="0" fontId="6" fillId="6" borderId="7" xfId="0" applyFont="1" applyFill="1" applyBorder="1" applyAlignment="1">
      <alignment horizontal="left" vertical="center"/>
    </xf>
    <xf numFmtId="0" fontId="7" fillId="0" borderId="6" xfId="0" applyFont="1" applyFill="1" applyBorder="1" applyAlignment="1">
      <alignment horizontal="left" vertical="center" wrapText="1"/>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8" xfId="0" applyFont="1" applyFill="1" applyBorder="1" applyAlignment="1">
      <alignment horizontal="left" vertical="center"/>
    </xf>
    <xf numFmtId="0" fontId="6" fillId="6" borderId="15" xfId="0" applyFont="1" applyFill="1" applyBorder="1" applyAlignment="1">
      <alignment horizontal="left" vertical="center"/>
    </xf>
    <xf numFmtId="0" fontId="6" fillId="6" borderId="11" xfId="0" applyFont="1" applyFill="1" applyBorder="1" applyAlignment="1">
      <alignment horizontal="left" vertical="center"/>
    </xf>
    <xf numFmtId="0" fontId="6" fillId="6" borderId="2" xfId="0" applyFont="1" applyFill="1" applyBorder="1" applyAlignment="1">
      <alignment horizontal="left" vertical="center"/>
    </xf>
    <xf numFmtId="0" fontId="6" fillId="6" borderId="4"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vertical="center"/>
    </xf>
    <xf numFmtId="0" fontId="7" fillId="0" borderId="7" xfId="0" applyFont="1" applyFill="1" applyBorder="1" applyAlignment="1">
      <alignment vertical="center"/>
    </xf>
    <xf numFmtId="0" fontId="7"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3" fillId="0" borderId="15" xfId="0" applyFont="1" applyFill="1" applyBorder="1" applyAlignment="1">
      <alignment horizontal="left" vertical="center"/>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xf>
    <xf numFmtId="0" fontId="3" fillId="0" borderId="13"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6" fillId="6" borderId="2" xfId="0" applyFont="1" applyFill="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23" fillId="6" borderId="8"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13"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right" vertical="center"/>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3" fillId="0" borderId="6" xfId="0" applyFont="1" applyFill="1" applyBorder="1" applyAlignment="1">
      <alignment horizontal="lef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176" fontId="7" fillId="0" borderId="2"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NumberFormat="1" applyFont="1" applyFill="1" applyBorder="1" applyAlignment="1">
      <alignment horizontal="right" vertical="center" wrapText="1"/>
    </xf>
    <xf numFmtId="0" fontId="7" fillId="0" borderId="4" xfId="0" applyNumberFormat="1" applyFont="1" applyFill="1" applyBorder="1" applyAlignment="1">
      <alignment horizontal="righ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vertical="center" wrapText="1"/>
    </xf>
    <xf numFmtId="0" fontId="7" fillId="0" borderId="6" xfId="0" applyFont="1" applyFill="1" applyBorder="1" applyAlignment="1">
      <alignment vertical="center"/>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14"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3" fillId="0" borderId="8" xfId="0" applyFont="1" applyFill="1" applyBorder="1" applyAlignment="1">
      <alignment horizontal="center" vertical="center" wrapText="1"/>
    </xf>
    <xf numFmtId="0" fontId="7" fillId="0" borderId="2" xfId="0" applyFont="1" applyFill="1" applyBorder="1" applyAlignment="1">
      <alignment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176" fontId="7" fillId="0" borderId="2" xfId="0" applyNumberFormat="1" applyFont="1" applyFill="1" applyBorder="1" applyAlignment="1">
      <alignment vertical="center"/>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176" fontId="3" fillId="0" borderId="2" xfId="0" applyNumberFormat="1"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xf>
    <xf numFmtId="0" fontId="3" fillId="0" borderId="1" xfId="0" applyFont="1" applyFill="1" applyBorder="1" applyAlignment="1">
      <alignment horizontal="center" vertical="center" wrapText="1"/>
    </xf>
    <xf numFmtId="38" fontId="3" fillId="0" borderId="13" xfId="2" applyFont="1" applyFill="1" applyBorder="1" applyAlignment="1">
      <alignment horizontal="left" vertical="center" wrapText="1"/>
    </xf>
    <xf numFmtId="38" fontId="3" fillId="0" borderId="4" xfId="2" applyFont="1" applyFill="1" applyBorder="1" applyAlignment="1">
      <alignment horizontal="left" vertical="center" wrapText="1"/>
    </xf>
    <xf numFmtId="38" fontId="3" fillId="0" borderId="39" xfId="2"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Fill="1" applyBorder="1" applyAlignment="1">
      <alignment horizontal="center" vertical="center" wrapText="1"/>
    </xf>
    <xf numFmtId="38" fontId="7" fillId="4" borderId="26" xfId="2" applyFont="1" applyFill="1" applyBorder="1" applyAlignment="1">
      <alignment horizontal="left" vertical="center" wrapText="1"/>
    </xf>
    <xf numFmtId="38" fontId="7" fillId="4" borderId="1" xfId="2" applyFont="1" applyFill="1" applyBorder="1" applyAlignment="1">
      <alignment horizontal="left" vertical="center" wrapText="1"/>
    </xf>
    <xf numFmtId="38" fontId="7" fillId="4" borderId="27" xfId="2" applyFont="1" applyFill="1" applyBorder="1" applyAlignment="1">
      <alignment horizontal="left" vertical="center" wrapText="1"/>
    </xf>
    <xf numFmtId="0" fontId="7" fillId="0" borderId="3" xfId="0" applyFont="1" applyFill="1" applyBorder="1" applyAlignment="1">
      <alignment vertical="center" wrapText="1"/>
    </xf>
    <xf numFmtId="0" fontId="7" fillId="0" borderId="19" xfId="0" applyFont="1" applyFill="1" applyBorder="1" applyAlignment="1">
      <alignmen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vertical="center"/>
    </xf>
    <xf numFmtId="0" fontId="7" fillId="0" borderId="3" xfId="0" applyFont="1" applyBorder="1" applyAlignment="1">
      <alignment vertical="center" wrapText="1"/>
    </xf>
    <xf numFmtId="0" fontId="7" fillId="0" borderId="19" xfId="0" applyFont="1" applyBorder="1" applyAlignment="1">
      <alignment vertical="center" wrapText="1"/>
    </xf>
    <xf numFmtId="0" fontId="7" fillId="0" borderId="11" xfId="0" applyFont="1" applyBorder="1" applyAlignment="1">
      <alignment horizontal="center" vertical="center"/>
    </xf>
    <xf numFmtId="0" fontId="7" fillId="4" borderId="17"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8" xfId="0" applyFont="1" applyFill="1" applyBorder="1" applyAlignment="1">
      <alignment horizontal="center" vertical="center"/>
    </xf>
    <xf numFmtId="0" fontId="3" fillId="0" borderId="8" xfId="0" applyFont="1" applyFill="1" applyBorder="1" applyAlignment="1">
      <alignment horizontal="center" vertical="top"/>
    </xf>
    <xf numFmtId="0" fontId="3" fillId="0" borderId="11" xfId="0" applyFont="1" applyFill="1" applyBorder="1" applyAlignment="1">
      <alignment horizontal="center" vertical="top"/>
    </xf>
    <xf numFmtId="0" fontId="7" fillId="0" borderId="4" xfId="0" applyFont="1" applyFill="1" applyBorder="1" applyAlignment="1">
      <alignment horizontal="center" vertical="top"/>
    </xf>
  </cellXfs>
  <cellStyles count="5">
    <cellStyle name="パーセント 2" xfId="3" xr:uid="{00000000-0005-0000-0000-000000000000}"/>
    <cellStyle name="桁区切り" xfId="2" builtinId="6"/>
    <cellStyle name="標準" xfId="0" builtinId="0"/>
    <cellStyle name="標準 2" xfId="1" xr:uid="{00000000-0005-0000-0000-000004000000}"/>
    <cellStyle name="標準 3" xfId="4" xr:uid="{01259F6A-05AE-464E-8068-75C267CCBC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8DE2-06D8-4A9D-8CF4-62941A493AB9}">
  <sheetPr>
    <tabColor rgb="FFFFFF00"/>
    <pageSetUpPr fitToPage="1"/>
  </sheetPr>
  <dimension ref="A1:I77"/>
  <sheetViews>
    <sheetView tabSelected="1" view="pageBreakPreview" zoomScale="70" zoomScaleNormal="100" zoomScaleSheetLayoutView="70" workbookViewId="0">
      <selection activeCell="G60" sqref="G60"/>
    </sheetView>
  </sheetViews>
  <sheetFormatPr defaultRowHeight="13.5"/>
  <cols>
    <col min="1" max="1" width="6" style="108" customWidth="1"/>
    <col min="2" max="2" width="7.25" style="108" customWidth="1"/>
    <col min="3" max="3" width="53.125" style="3" bestFit="1" customWidth="1"/>
    <col min="4" max="4" width="25.25" style="106" bestFit="1" customWidth="1"/>
    <col min="5" max="5" width="36.375" style="3" customWidth="1"/>
    <col min="6" max="6" width="38.875" style="3" customWidth="1"/>
    <col min="7" max="7" width="63.875" style="3" customWidth="1"/>
    <col min="8" max="8" width="9" style="134"/>
    <col min="9" max="16384" width="9" style="3"/>
  </cols>
  <sheetData>
    <row r="1" spans="1:9" ht="42" customHeight="1">
      <c r="A1" s="211" t="s">
        <v>150</v>
      </c>
      <c r="B1" s="211"/>
      <c r="C1" s="211"/>
      <c r="D1" s="107"/>
      <c r="E1" s="35"/>
      <c r="F1" s="35"/>
      <c r="G1" s="35"/>
      <c r="H1" s="133"/>
      <c r="I1" s="35"/>
    </row>
    <row r="2" spans="1:9">
      <c r="A2" s="205" t="s">
        <v>18</v>
      </c>
      <c r="B2" s="205"/>
      <c r="C2" s="205" t="s">
        <v>15</v>
      </c>
      <c r="D2" s="199" t="s">
        <v>19</v>
      </c>
      <c r="E2" s="199"/>
      <c r="F2" s="199"/>
      <c r="G2" s="199"/>
      <c r="H2" s="212" t="s">
        <v>27</v>
      </c>
      <c r="I2" s="214" t="s">
        <v>28</v>
      </c>
    </row>
    <row r="3" spans="1:9">
      <c r="A3" s="120" t="s">
        <v>13</v>
      </c>
      <c r="B3" s="120" t="s">
        <v>14</v>
      </c>
      <c r="C3" s="205"/>
      <c r="D3" s="201"/>
      <c r="E3" s="201"/>
      <c r="F3" s="201"/>
      <c r="G3" s="201"/>
      <c r="H3" s="213"/>
      <c r="I3" s="216"/>
    </row>
    <row r="4" spans="1:9" ht="44.25" customHeight="1">
      <c r="A4" s="120" t="s">
        <v>32</v>
      </c>
      <c r="B4" s="120">
        <v>1111</v>
      </c>
      <c r="C4" s="120" t="s">
        <v>268</v>
      </c>
      <c r="D4" s="214" t="s">
        <v>267</v>
      </c>
      <c r="E4" s="214" t="s">
        <v>358</v>
      </c>
      <c r="F4" s="217"/>
      <c r="G4" s="218"/>
      <c r="H4" s="113">
        <v>1176</v>
      </c>
      <c r="I4" s="114" t="s">
        <v>11</v>
      </c>
    </row>
    <row r="5" spans="1:9" ht="44.25" customHeight="1">
      <c r="A5" s="120" t="s">
        <v>23</v>
      </c>
      <c r="B5" s="120">
        <v>2111</v>
      </c>
      <c r="C5" s="120" t="s">
        <v>269</v>
      </c>
      <c r="D5" s="215"/>
      <c r="E5" s="215"/>
      <c r="F5" s="217" t="s">
        <v>490</v>
      </c>
      <c r="G5" s="218"/>
      <c r="H5" s="113">
        <v>39</v>
      </c>
      <c r="I5" s="114" t="s">
        <v>6</v>
      </c>
    </row>
    <row r="6" spans="1:9" ht="44.25" customHeight="1">
      <c r="A6" s="120" t="s">
        <v>23</v>
      </c>
      <c r="B6" s="120">
        <v>1211</v>
      </c>
      <c r="C6" s="120" t="s">
        <v>270</v>
      </c>
      <c r="D6" s="215"/>
      <c r="E6" s="214" t="s">
        <v>359</v>
      </c>
      <c r="F6" s="217"/>
      <c r="G6" s="218"/>
      <c r="H6" s="113">
        <v>2349</v>
      </c>
      <c r="I6" s="114" t="s">
        <v>11</v>
      </c>
    </row>
    <row r="7" spans="1:9" ht="44.25" customHeight="1">
      <c r="A7" s="120" t="s">
        <v>23</v>
      </c>
      <c r="B7" s="120">
        <v>2211</v>
      </c>
      <c r="C7" s="120" t="s">
        <v>271</v>
      </c>
      <c r="D7" s="215"/>
      <c r="E7" s="215"/>
      <c r="F7" s="217" t="s">
        <v>491</v>
      </c>
      <c r="G7" s="218"/>
      <c r="H7" s="113">
        <v>77</v>
      </c>
      <c r="I7" s="114" t="s">
        <v>6</v>
      </c>
    </row>
    <row r="8" spans="1:9" ht="44.25" customHeight="1">
      <c r="A8" s="120" t="s">
        <v>23</v>
      </c>
      <c r="B8" s="120">
        <v>1321</v>
      </c>
      <c r="C8" s="120" t="s">
        <v>272</v>
      </c>
      <c r="D8" s="215"/>
      <c r="E8" s="214" t="s">
        <v>360</v>
      </c>
      <c r="F8" s="217"/>
      <c r="G8" s="218"/>
      <c r="H8" s="113">
        <v>3727</v>
      </c>
      <c r="I8" s="114" t="s">
        <v>11</v>
      </c>
    </row>
    <row r="9" spans="1:9" ht="44.25" customHeight="1">
      <c r="A9" s="120" t="s">
        <v>23</v>
      </c>
      <c r="B9" s="120">
        <v>2321</v>
      </c>
      <c r="C9" s="120" t="s">
        <v>273</v>
      </c>
      <c r="D9" s="216"/>
      <c r="E9" s="215"/>
      <c r="F9" s="217" t="s">
        <v>492</v>
      </c>
      <c r="G9" s="218"/>
      <c r="H9" s="113">
        <v>123</v>
      </c>
      <c r="I9" s="114" t="s">
        <v>6</v>
      </c>
    </row>
    <row r="10" spans="1:9" s="13" customFormat="1" ht="44.25" customHeight="1">
      <c r="A10" s="131" t="s">
        <v>23</v>
      </c>
      <c r="B10" s="131">
        <v>2411</v>
      </c>
      <c r="C10" s="131" t="s">
        <v>274</v>
      </c>
      <c r="D10" s="214" t="s">
        <v>277</v>
      </c>
      <c r="E10" s="217" t="s">
        <v>493</v>
      </c>
      <c r="F10" s="221"/>
      <c r="G10" s="218"/>
      <c r="H10" s="113">
        <v>287</v>
      </c>
      <c r="I10" s="199" t="s">
        <v>7</v>
      </c>
    </row>
    <row r="11" spans="1:9" s="13" customFormat="1" ht="44.25" customHeight="1">
      <c r="A11" s="131" t="s">
        <v>23</v>
      </c>
      <c r="B11" s="131">
        <v>2511</v>
      </c>
      <c r="C11" s="131" t="s">
        <v>275</v>
      </c>
      <c r="D11" s="215"/>
      <c r="E11" s="214" t="s">
        <v>278</v>
      </c>
      <c r="F11" s="205" t="s">
        <v>494</v>
      </c>
      <c r="G11" s="205"/>
      <c r="H11" s="113">
        <v>179</v>
      </c>
      <c r="I11" s="200"/>
    </row>
    <row r="12" spans="1:9" s="13" customFormat="1" ht="44.25" customHeight="1">
      <c r="A12" s="131" t="s">
        <v>23</v>
      </c>
      <c r="B12" s="131">
        <v>2621</v>
      </c>
      <c r="C12" s="131" t="s">
        <v>276</v>
      </c>
      <c r="D12" s="215"/>
      <c r="E12" s="216"/>
      <c r="F12" s="205" t="s">
        <v>496</v>
      </c>
      <c r="G12" s="205"/>
      <c r="H12" s="113">
        <v>220</v>
      </c>
      <c r="I12" s="200"/>
    </row>
    <row r="13" spans="1:9" s="13" customFormat="1" ht="44.25" customHeight="1">
      <c r="A13" s="131" t="s">
        <v>23</v>
      </c>
      <c r="B13" s="131">
        <v>1411</v>
      </c>
      <c r="C13" s="131" t="s">
        <v>43</v>
      </c>
      <c r="D13" s="216"/>
      <c r="E13" s="217" t="s">
        <v>495</v>
      </c>
      <c r="F13" s="221"/>
      <c r="G13" s="218"/>
      <c r="H13" s="113">
        <v>163</v>
      </c>
      <c r="I13" s="201"/>
    </row>
    <row r="14" spans="1:9" s="36" customFormat="1" ht="44.25" customHeight="1">
      <c r="A14" s="120" t="s">
        <v>32</v>
      </c>
      <c r="B14" s="120" t="s">
        <v>297</v>
      </c>
      <c r="C14" s="120" t="s">
        <v>279</v>
      </c>
      <c r="D14" s="214" t="s">
        <v>239</v>
      </c>
      <c r="E14" s="199" t="s">
        <v>266</v>
      </c>
      <c r="F14" s="214" t="s">
        <v>281</v>
      </c>
      <c r="G14" s="115" t="s">
        <v>357</v>
      </c>
      <c r="H14" s="113">
        <v>-12</v>
      </c>
      <c r="I14" s="120" t="s">
        <v>29</v>
      </c>
    </row>
    <row r="15" spans="1:9" s="36" customFormat="1" ht="44.25" customHeight="1">
      <c r="A15" s="120" t="s">
        <v>23</v>
      </c>
      <c r="B15" s="120" t="s">
        <v>298</v>
      </c>
      <c r="C15" s="120" t="s">
        <v>290</v>
      </c>
      <c r="D15" s="215"/>
      <c r="E15" s="200"/>
      <c r="F15" s="215"/>
      <c r="G15" s="115" t="s">
        <v>501</v>
      </c>
      <c r="H15" s="113">
        <v>-1</v>
      </c>
      <c r="I15" s="120" t="s">
        <v>6</v>
      </c>
    </row>
    <row r="16" spans="1:9" s="36" customFormat="1" ht="44.25" customHeight="1">
      <c r="A16" s="120" t="s">
        <v>23</v>
      </c>
      <c r="B16" s="120" t="s">
        <v>299</v>
      </c>
      <c r="C16" s="120" t="s">
        <v>288</v>
      </c>
      <c r="D16" s="215"/>
      <c r="E16" s="200"/>
      <c r="F16" s="214" t="s">
        <v>282</v>
      </c>
      <c r="G16" s="115" t="s">
        <v>356</v>
      </c>
      <c r="H16" s="113">
        <v>-23</v>
      </c>
      <c r="I16" s="120" t="s">
        <v>29</v>
      </c>
    </row>
    <row r="17" spans="1:9" s="36" customFormat="1" ht="44.25" customHeight="1">
      <c r="A17" s="120" t="s">
        <v>23</v>
      </c>
      <c r="B17" s="120" t="s">
        <v>300</v>
      </c>
      <c r="C17" s="120" t="s">
        <v>291</v>
      </c>
      <c r="D17" s="215"/>
      <c r="E17" s="200"/>
      <c r="F17" s="215"/>
      <c r="G17" s="115" t="s">
        <v>500</v>
      </c>
      <c r="H17" s="113">
        <v>-1</v>
      </c>
      <c r="I17" s="120" t="s">
        <v>6</v>
      </c>
    </row>
    <row r="18" spans="1:9" s="36" customFormat="1" ht="44.25" customHeight="1">
      <c r="A18" s="120" t="s">
        <v>23</v>
      </c>
      <c r="B18" s="120" t="s">
        <v>301</v>
      </c>
      <c r="C18" s="120" t="s">
        <v>289</v>
      </c>
      <c r="D18" s="215"/>
      <c r="E18" s="200"/>
      <c r="F18" s="214" t="s">
        <v>283</v>
      </c>
      <c r="G18" s="115" t="s">
        <v>355</v>
      </c>
      <c r="H18" s="113">
        <v>-37</v>
      </c>
      <c r="I18" s="120" t="s">
        <v>29</v>
      </c>
    </row>
    <row r="19" spans="1:9" s="36" customFormat="1" ht="44.25" customHeight="1">
      <c r="A19" s="120" t="s">
        <v>23</v>
      </c>
      <c r="B19" s="120" t="s">
        <v>302</v>
      </c>
      <c r="C19" s="120" t="s">
        <v>292</v>
      </c>
      <c r="D19" s="215"/>
      <c r="E19" s="201"/>
      <c r="F19" s="215"/>
      <c r="G19" s="115" t="s">
        <v>499</v>
      </c>
      <c r="H19" s="113">
        <v>-1</v>
      </c>
      <c r="I19" s="120" t="s">
        <v>6</v>
      </c>
    </row>
    <row r="20" spans="1:9" ht="44.25" customHeight="1">
      <c r="A20" s="131" t="s">
        <v>23</v>
      </c>
      <c r="B20" s="131" t="s">
        <v>303</v>
      </c>
      <c r="C20" s="131" t="s">
        <v>293</v>
      </c>
      <c r="D20" s="215"/>
      <c r="E20" s="199" t="s">
        <v>280</v>
      </c>
      <c r="F20" s="202" t="s">
        <v>354</v>
      </c>
      <c r="G20" s="204"/>
      <c r="H20" s="113">
        <v>-3</v>
      </c>
      <c r="I20" s="199" t="s">
        <v>7</v>
      </c>
    </row>
    <row r="21" spans="1:9" ht="44.25" customHeight="1">
      <c r="A21" s="131" t="s">
        <v>23</v>
      </c>
      <c r="B21" s="131" t="s">
        <v>305</v>
      </c>
      <c r="C21" s="131" t="s">
        <v>294</v>
      </c>
      <c r="D21" s="215"/>
      <c r="E21" s="200"/>
      <c r="F21" s="199" t="s">
        <v>278</v>
      </c>
      <c r="G21" s="131" t="s">
        <v>353</v>
      </c>
      <c r="H21" s="113">
        <v>-2</v>
      </c>
      <c r="I21" s="200"/>
    </row>
    <row r="22" spans="1:9" ht="44.25" customHeight="1">
      <c r="A22" s="131" t="s">
        <v>23</v>
      </c>
      <c r="B22" s="131" t="s">
        <v>304</v>
      </c>
      <c r="C22" s="131" t="s">
        <v>295</v>
      </c>
      <c r="D22" s="215"/>
      <c r="E22" s="200"/>
      <c r="F22" s="201"/>
      <c r="G22" s="131" t="s">
        <v>440</v>
      </c>
      <c r="H22" s="113">
        <v>-2</v>
      </c>
      <c r="I22" s="200"/>
    </row>
    <row r="23" spans="1:9" ht="44.25" customHeight="1">
      <c r="A23" s="131" t="s">
        <v>23</v>
      </c>
      <c r="B23" s="131" t="s">
        <v>306</v>
      </c>
      <c r="C23" s="131" t="s">
        <v>296</v>
      </c>
      <c r="D23" s="216"/>
      <c r="E23" s="201"/>
      <c r="F23" s="202" t="s">
        <v>352</v>
      </c>
      <c r="G23" s="204"/>
      <c r="H23" s="113">
        <v>-2</v>
      </c>
      <c r="I23" s="201"/>
    </row>
    <row r="24" spans="1:9" ht="44.25" customHeight="1">
      <c r="A24" s="163" t="s">
        <v>23</v>
      </c>
      <c r="B24" s="163" t="s">
        <v>515</v>
      </c>
      <c r="C24" s="163" t="s">
        <v>525</v>
      </c>
      <c r="D24" s="224" t="s">
        <v>556</v>
      </c>
      <c r="E24" s="227" t="s">
        <v>535</v>
      </c>
      <c r="F24" s="230" t="s">
        <v>537</v>
      </c>
      <c r="G24" s="164" t="s">
        <v>540</v>
      </c>
      <c r="H24" s="165">
        <v>-12</v>
      </c>
      <c r="I24" s="163" t="s">
        <v>549</v>
      </c>
    </row>
    <row r="25" spans="1:9" ht="44.25" customHeight="1">
      <c r="A25" s="163" t="s">
        <v>23</v>
      </c>
      <c r="B25" s="163" t="s">
        <v>516</v>
      </c>
      <c r="C25" s="163" t="s">
        <v>526</v>
      </c>
      <c r="D25" s="225"/>
      <c r="E25" s="228"/>
      <c r="F25" s="231"/>
      <c r="G25" s="166" t="s">
        <v>541</v>
      </c>
      <c r="H25" s="165">
        <v>-1</v>
      </c>
      <c r="I25" s="163" t="s">
        <v>550</v>
      </c>
    </row>
    <row r="26" spans="1:9" ht="44.25" customHeight="1">
      <c r="A26" s="163" t="s">
        <v>23</v>
      </c>
      <c r="B26" s="163" t="s">
        <v>517</v>
      </c>
      <c r="C26" s="163" t="s">
        <v>527</v>
      </c>
      <c r="D26" s="225"/>
      <c r="E26" s="228"/>
      <c r="F26" s="230" t="s">
        <v>538</v>
      </c>
      <c r="G26" s="164" t="s">
        <v>543</v>
      </c>
      <c r="H26" s="165">
        <v>-23</v>
      </c>
      <c r="I26" s="163" t="s">
        <v>549</v>
      </c>
    </row>
    <row r="27" spans="1:9" ht="44.25" customHeight="1">
      <c r="A27" s="163" t="s">
        <v>23</v>
      </c>
      <c r="B27" s="163" t="s">
        <v>518</v>
      </c>
      <c r="C27" s="163" t="s">
        <v>528</v>
      </c>
      <c r="D27" s="225"/>
      <c r="E27" s="228"/>
      <c r="F27" s="231"/>
      <c r="G27" s="166" t="s">
        <v>541</v>
      </c>
      <c r="H27" s="165">
        <v>-1</v>
      </c>
      <c r="I27" s="163" t="s">
        <v>550</v>
      </c>
    </row>
    <row r="28" spans="1:9" ht="44.25" customHeight="1">
      <c r="A28" s="163" t="s">
        <v>23</v>
      </c>
      <c r="B28" s="163" t="s">
        <v>524</v>
      </c>
      <c r="C28" s="163" t="s">
        <v>529</v>
      </c>
      <c r="D28" s="225"/>
      <c r="E28" s="228"/>
      <c r="F28" s="230" t="s">
        <v>539</v>
      </c>
      <c r="G28" s="164" t="s">
        <v>542</v>
      </c>
      <c r="H28" s="165">
        <v>-37</v>
      </c>
      <c r="I28" s="163" t="s">
        <v>549</v>
      </c>
    </row>
    <row r="29" spans="1:9" ht="44.25" customHeight="1">
      <c r="A29" s="163" t="s">
        <v>23</v>
      </c>
      <c r="B29" s="163" t="s">
        <v>519</v>
      </c>
      <c r="C29" s="163" t="s">
        <v>530</v>
      </c>
      <c r="D29" s="225"/>
      <c r="E29" s="229"/>
      <c r="F29" s="231"/>
      <c r="G29" s="166" t="s">
        <v>541</v>
      </c>
      <c r="H29" s="165">
        <v>-1</v>
      </c>
      <c r="I29" s="163" t="s">
        <v>550</v>
      </c>
    </row>
    <row r="30" spans="1:9" ht="44.25" customHeight="1">
      <c r="A30" s="163" t="s">
        <v>23</v>
      </c>
      <c r="B30" s="163" t="s">
        <v>520</v>
      </c>
      <c r="C30" s="163" t="s">
        <v>531</v>
      </c>
      <c r="D30" s="225"/>
      <c r="E30" s="227" t="s">
        <v>536</v>
      </c>
      <c r="F30" s="219" t="s">
        <v>547</v>
      </c>
      <c r="G30" s="220"/>
      <c r="H30" s="165">
        <v>-3</v>
      </c>
      <c r="I30" s="222" t="s">
        <v>551</v>
      </c>
    </row>
    <row r="31" spans="1:9" ht="44.25" customHeight="1">
      <c r="A31" s="163" t="s">
        <v>23</v>
      </c>
      <c r="B31" s="163" t="s">
        <v>521</v>
      </c>
      <c r="C31" s="163" t="s">
        <v>532</v>
      </c>
      <c r="D31" s="225"/>
      <c r="E31" s="228"/>
      <c r="F31" s="230" t="s">
        <v>544</v>
      </c>
      <c r="G31" s="166" t="s">
        <v>546</v>
      </c>
      <c r="H31" s="165">
        <v>-2</v>
      </c>
      <c r="I31" s="222"/>
    </row>
    <row r="32" spans="1:9" ht="44.25" customHeight="1">
      <c r="A32" s="163" t="s">
        <v>23</v>
      </c>
      <c r="B32" s="163" t="s">
        <v>522</v>
      </c>
      <c r="C32" s="163" t="s">
        <v>533</v>
      </c>
      <c r="D32" s="225"/>
      <c r="E32" s="228"/>
      <c r="F32" s="231"/>
      <c r="G32" s="166" t="s">
        <v>545</v>
      </c>
      <c r="H32" s="165">
        <v>-2</v>
      </c>
      <c r="I32" s="222"/>
    </row>
    <row r="33" spans="1:9" ht="44.25" customHeight="1">
      <c r="A33" s="163" t="s">
        <v>23</v>
      </c>
      <c r="B33" s="163" t="s">
        <v>523</v>
      </c>
      <c r="C33" s="163" t="s">
        <v>534</v>
      </c>
      <c r="D33" s="226"/>
      <c r="E33" s="229"/>
      <c r="F33" s="219" t="s">
        <v>548</v>
      </c>
      <c r="G33" s="220"/>
      <c r="H33" s="165">
        <v>-2</v>
      </c>
      <c r="I33" s="223"/>
    </row>
    <row r="34" spans="1:9" s="34" customFormat="1" ht="44.25" customHeight="1">
      <c r="A34" s="120" t="s">
        <v>23</v>
      </c>
      <c r="B34" s="120">
        <v>6001</v>
      </c>
      <c r="C34" s="120" t="s">
        <v>284</v>
      </c>
      <c r="D34" s="214" t="s">
        <v>287</v>
      </c>
      <c r="E34" s="217" t="s">
        <v>554</v>
      </c>
      <c r="F34" s="221"/>
      <c r="G34" s="218"/>
      <c r="H34" s="113"/>
      <c r="I34" s="199" t="s">
        <v>29</v>
      </c>
    </row>
    <row r="35" spans="1:9" s="34" customFormat="1" ht="44.25" customHeight="1">
      <c r="A35" s="120" t="s">
        <v>23</v>
      </c>
      <c r="B35" s="120">
        <v>6003</v>
      </c>
      <c r="C35" s="120" t="s">
        <v>285</v>
      </c>
      <c r="D35" s="215"/>
      <c r="E35" s="217" t="s">
        <v>555</v>
      </c>
      <c r="F35" s="221"/>
      <c r="G35" s="218"/>
      <c r="H35" s="113"/>
      <c r="I35" s="200"/>
    </row>
    <row r="36" spans="1:9" s="95" customFormat="1" ht="44.25" customHeight="1">
      <c r="A36" s="120" t="s">
        <v>23</v>
      </c>
      <c r="B36" s="120">
        <v>6002</v>
      </c>
      <c r="C36" s="120" t="s">
        <v>286</v>
      </c>
      <c r="D36" s="216"/>
      <c r="E36" s="217" t="s">
        <v>351</v>
      </c>
      <c r="F36" s="221"/>
      <c r="G36" s="218"/>
      <c r="H36" s="113"/>
      <c r="I36" s="201"/>
    </row>
    <row r="37" spans="1:9" ht="21.75" customHeight="1">
      <c r="A37" s="120" t="s">
        <v>23</v>
      </c>
      <c r="B37" s="120">
        <v>8000</v>
      </c>
      <c r="C37" s="120" t="s">
        <v>33</v>
      </c>
      <c r="D37" s="206" t="s">
        <v>24</v>
      </c>
      <c r="E37" s="205"/>
      <c r="F37" s="205" t="s">
        <v>166</v>
      </c>
      <c r="G37" s="205"/>
      <c r="H37" s="113"/>
      <c r="I37" s="120" t="s">
        <v>29</v>
      </c>
    </row>
    <row r="38" spans="1:9" ht="21.75" customHeight="1">
      <c r="A38" s="120" t="s">
        <v>23</v>
      </c>
      <c r="B38" s="120">
        <v>8001</v>
      </c>
      <c r="C38" s="120" t="s">
        <v>34</v>
      </c>
      <c r="D38" s="206"/>
      <c r="E38" s="205"/>
      <c r="F38" s="205" t="s">
        <v>166</v>
      </c>
      <c r="G38" s="205"/>
      <c r="H38" s="113"/>
      <c r="I38" s="120" t="s">
        <v>30</v>
      </c>
    </row>
    <row r="39" spans="1:9" ht="21.75" customHeight="1">
      <c r="A39" s="131" t="s">
        <v>23</v>
      </c>
      <c r="B39" s="131">
        <v>8002</v>
      </c>
      <c r="C39" s="131" t="s">
        <v>35</v>
      </c>
      <c r="D39" s="206"/>
      <c r="E39" s="205"/>
      <c r="F39" s="205" t="s">
        <v>166</v>
      </c>
      <c r="G39" s="205"/>
      <c r="H39" s="113"/>
      <c r="I39" s="131" t="s">
        <v>31</v>
      </c>
    </row>
    <row r="40" spans="1:9" ht="21.75" customHeight="1">
      <c r="A40" s="120" t="s">
        <v>23</v>
      </c>
      <c r="B40" s="120">
        <v>8100</v>
      </c>
      <c r="C40" s="120" t="s">
        <v>36</v>
      </c>
      <c r="D40" s="206" t="s">
        <v>25</v>
      </c>
      <c r="E40" s="205"/>
      <c r="F40" s="205" t="s">
        <v>167</v>
      </c>
      <c r="G40" s="205"/>
      <c r="H40" s="113"/>
      <c r="I40" s="120" t="s">
        <v>29</v>
      </c>
    </row>
    <row r="41" spans="1:9" ht="21.75" customHeight="1">
      <c r="A41" s="120" t="s">
        <v>23</v>
      </c>
      <c r="B41" s="120">
        <v>8101</v>
      </c>
      <c r="C41" s="120" t="s">
        <v>37</v>
      </c>
      <c r="D41" s="206"/>
      <c r="E41" s="205"/>
      <c r="F41" s="205" t="s">
        <v>167</v>
      </c>
      <c r="G41" s="205"/>
      <c r="H41" s="113"/>
      <c r="I41" s="120" t="s">
        <v>30</v>
      </c>
    </row>
    <row r="42" spans="1:9" ht="21.75" customHeight="1">
      <c r="A42" s="131" t="s">
        <v>23</v>
      </c>
      <c r="B42" s="131">
        <v>8102</v>
      </c>
      <c r="C42" s="131" t="s">
        <v>38</v>
      </c>
      <c r="D42" s="206"/>
      <c r="E42" s="205"/>
      <c r="F42" s="205" t="s">
        <v>167</v>
      </c>
      <c r="G42" s="205"/>
      <c r="H42" s="113"/>
      <c r="I42" s="131" t="s">
        <v>31</v>
      </c>
    </row>
    <row r="43" spans="1:9" ht="21.75" customHeight="1">
      <c r="A43" s="120" t="s">
        <v>23</v>
      </c>
      <c r="B43" s="120">
        <v>8110</v>
      </c>
      <c r="C43" s="120" t="s">
        <v>39</v>
      </c>
      <c r="D43" s="206" t="s">
        <v>26</v>
      </c>
      <c r="E43" s="205"/>
      <c r="F43" s="205" t="s">
        <v>168</v>
      </c>
      <c r="G43" s="205"/>
      <c r="H43" s="113"/>
      <c r="I43" s="120" t="s">
        <v>29</v>
      </c>
    </row>
    <row r="44" spans="1:9" ht="21.75" customHeight="1">
      <c r="A44" s="120" t="s">
        <v>23</v>
      </c>
      <c r="B44" s="120">
        <v>8111</v>
      </c>
      <c r="C44" s="120" t="s">
        <v>40</v>
      </c>
      <c r="D44" s="206"/>
      <c r="E44" s="205"/>
      <c r="F44" s="205" t="s">
        <v>168</v>
      </c>
      <c r="G44" s="205"/>
      <c r="H44" s="113"/>
      <c r="I44" s="120" t="s">
        <v>30</v>
      </c>
    </row>
    <row r="45" spans="1:9" ht="21.75" customHeight="1">
      <c r="A45" s="131" t="s">
        <v>23</v>
      </c>
      <c r="B45" s="131">
        <v>8112</v>
      </c>
      <c r="C45" s="131" t="s">
        <v>41</v>
      </c>
      <c r="D45" s="206"/>
      <c r="E45" s="205"/>
      <c r="F45" s="205" t="s">
        <v>168</v>
      </c>
      <c r="G45" s="205"/>
      <c r="H45" s="113"/>
      <c r="I45" s="131" t="s">
        <v>31</v>
      </c>
    </row>
    <row r="46" spans="1:9" ht="21.75" customHeight="1">
      <c r="A46" s="120" t="s">
        <v>23</v>
      </c>
      <c r="B46" s="120">
        <v>4001</v>
      </c>
      <c r="C46" s="120" t="s">
        <v>42</v>
      </c>
      <c r="D46" s="202" t="s">
        <v>441</v>
      </c>
      <c r="E46" s="204"/>
      <c r="F46" s="202" t="s">
        <v>169</v>
      </c>
      <c r="G46" s="204"/>
      <c r="H46" s="113">
        <v>200</v>
      </c>
      <c r="I46" s="199" t="s">
        <v>11</v>
      </c>
    </row>
    <row r="47" spans="1:9" ht="21.75" customHeight="1">
      <c r="A47" s="120" t="s">
        <v>23</v>
      </c>
      <c r="B47" s="120">
        <v>4003</v>
      </c>
      <c r="C47" s="120" t="s">
        <v>148</v>
      </c>
      <c r="D47" s="207" t="s">
        <v>442</v>
      </c>
      <c r="E47" s="208"/>
      <c r="F47" s="202" t="s">
        <v>361</v>
      </c>
      <c r="G47" s="204"/>
      <c r="H47" s="113">
        <v>100</v>
      </c>
      <c r="I47" s="200"/>
    </row>
    <row r="48" spans="1:9" ht="21.75" customHeight="1">
      <c r="A48" s="120" t="s">
        <v>23</v>
      </c>
      <c r="B48" s="120">
        <v>4002</v>
      </c>
      <c r="C48" s="120" t="s">
        <v>149</v>
      </c>
      <c r="D48" s="209"/>
      <c r="E48" s="210"/>
      <c r="F48" s="202" t="s">
        <v>362</v>
      </c>
      <c r="G48" s="204"/>
      <c r="H48" s="113">
        <v>200</v>
      </c>
      <c r="I48" s="201"/>
    </row>
    <row r="49" spans="1:9" ht="21.75" customHeight="1">
      <c r="A49" s="120" t="s">
        <v>23</v>
      </c>
      <c r="B49" s="120">
        <v>6102</v>
      </c>
      <c r="C49" s="120" t="s">
        <v>307</v>
      </c>
      <c r="D49" s="202" t="s">
        <v>363</v>
      </c>
      <c r="E49" s="203"/>
      <c r="F49" s="203"/>
      <c r="G49" s="204"/>
      <c r="H49" s="113">
        <v>50</v>
      </c>
      <c r="I49" s="120" t="s">
        <v>498</v>
      </c>
    </row>
    <row r="50" spans="1:9">
      <c r="A50" s="22" t="s">
        <v>32</v>
      </c>
      <c r="B50" s="22">
        <v>6269</v>
      </c>
      <c r="C50" s="147" t="s">
        <v>416</v>
      </c>
      <c r="D50" s="151" t="s">
        <v>478</v>
      </c>
      <c r="E50" s="152" t="s">
        <v>479</v>
      </c>
      <c r="F50" s="196" t="s">
        <v>417</v>
      </c>
      <c r="G50" s="197"/>
      <c r="H50" s="123"/>
      <c r="I50" s="404" t="s">
        <v>189</v>
      </c>
    </row>
    <row r="51" spans="1:9">
      <c r="A51" s="22" t="s">
        <v>32</v>
      </c>
      <c r="B51" s="22">
        <v>6270</v>
      </c>
      <c r="C51" s="148" t="s">
        <v>418</v>
      </c>
      <c r="D51" s="153"/>
      <c r="E51" s="152" t="s">
        <v>481</v>
      </c>
      <c r="F51" s="196" t="s">
        <v>419</v>
      </c>
      <c r="G51" s="197"/>
      <c r="H51" s="123"/>
      <c r="I51" s="198"/>
    </row>
    <row r="52" spans="1:9">
      <c r="A52" s="22" t="s">
        <v>32</v>
      </c>
      <c r="B52" s="22">
        <v>6271</v>
      </c>
      <c r="C52" s="148" t="s">
        <v>420</v>
      </c>
      <c r="D52" s="153"/>
      <c r="E52" s="152" t="s">
        <v>483</v>
      </c>
      <c r="F52" s="196" t="s">
        <v>421</v>
      </c>
      <c r="G52" s="197"/>
      <c r="H52" s="123"/>
      <c r="I52" s="198"/>
    </row>
    <row r="53" spans="1:9">
      <c r="A53" s="1" t="s">
        <v>32</v>
      </c>
      <c r="B53" s="1">
        <v>6380</v>
      </c>
      <c r="C53" s="195" t="s">
        <v>422</v>
      </c>
      <c r="D53" s="179"/>
      <c r="E53" s="152" t="s">
        <v>485</v>
      </c>
      <c r="F53" s="196" t="s">
        <v>423</v>
      </c>
      <c r="G53" s="197"/>
      <c r="H53" s="123"/>
      <c r="I53" s="405"/>
    </row>
    <row r="54" spans="1:9">
      <c r="H54" s="11"/>
    </row>
    <row r="55" spans="1:9">
      <c r="H55" s="11"/>
    </row>
    <row r="56" spans="1:9">
      <c r="H56" s="11"/>
    </row>
    <row r="57" spans="1:9">
      <c r="H57" s="11"/>
    </row>
    <row r="58" spans="1:9">
      <c r="H58" s="11"/>
    </row>
    <row r="59" spans="1:9">
      <c r="H59" s="11"/>
    </row>
    <row r="60" spans="1:9">
      <c r="H60" s="11"/>
    </row>
    <row r="61" spans="1:9">
      <c r="H61" s="11"/>
    </row>
    <row r="62" spans="1:9">
      <c r="H62" s="11"/>
    </row>
    <row r="63" spans="1:9">
      <c r="H63" s="11"/>
    </row>
    <row r="64" spans="1:9">
      <c r="H64" s="11"/>
    </row>
    <row r="65" spans="8:8">
      <c r="H65" s="11"/>
    </row>
    <row r="66" spans="8:8">
      <c r="H66" s="11"/>
    </row>
    <row r="67" spans="8:8">
      <c r="H67" s="11"/>
    </row>
    <row r="68" spans="8:8">
      <c r="H68" s="11"/>
    </row>
    <row r="69" spans="8:8">
      <c r="H69" s="11"/>
    </row>
    <row r="70" spans="8:8">
      <c r="H70" s="11"/>
    </row>
    <row r="71" spans="8:8">
      <c r="H71" s="11"/>
    </row>
    <row r="72" spans="8:8">
      <c r="H72" s="11"/>
    </row>
    <row r="73" spans="8:8">
      <c r="H73" s="11"/>
    </row>
    <row r="74" spans="8:8">
      <c r="H74" s="11"/>
    </row>
    <row r="75" spans="8:8">
      <c r="H75" s="11"/>
    </row>
    <row r="76" spans="8:8">
      <c r="H76" s="11"/>
    </row>
    <row r="77" spans="8:8">
      <c r="H77" s="11"/>
    </row>
  </sheetData>
  <autoFilter ref="A3:I53" xr:uid="{00000000-0009-0000-0000-000000000000}">
    <filterColumn colId="3" showButton="0"/>
    <filterColumn colId="4" showButton="0"/>
    <filterColumn colId="5" showButton="0"/>
  </autoFilter>
  <mergeCells count="72">
    <mergeCell ref="D10:D13"/>
    <mergeCell ref="E34:G34"/>
    <mergeCell ref="D34:D36"/>
    <mergeCell ref="E35:G35"/>
    <mergeCell ref="E36:G36"/>
    <mergeCell ref="D14:D23"/>
    <mergeCell ref="E14:E19"/>
    <mergeCell ref="E20:E23"/>
    <mergeCell ref="D24:D33"/>
    <mergeCell ref="E24:E29"/>
    <mergeCell ref="E30:E33"/>
    <mergeCell ref="F24:F25"/>
    <mergeCell ref="F26:F27"/>
    <mergeCell ref="F28:F29"/>
    <mergeCell ref="F30:G30"/>
    <mergeCell ref="F31:F32"/>
    <mergeCell ref="F47:G47"/>
    <mergeCell ref="F48:G48"/>
    <mergeCell ref="D37:E39"/>
    <mergeCell ref="F37:G37"/>
    <mergeCell ref="F38:G38"/>
    <mergeCell ref="F39:G39"/>
    <mergeCell ref="F33:G33"/>
    <mergeCell ref="F21:F22"/>
    <mergeCell ref="F20:G20"/>
    <mergeCell ref="F23:G23"/>
    <mergeCell ref="I2:I3"/>
    <mergeCell ref="F11:G11"/>
    <mergeCell ref="F12:G12"/>
    <mergeCell ref="F14:F15"/>
    <mergeCell ref="E13:G13"/>
    <mergeCell ref="F9:G9"/>
    <mergeCell ref="E10:G10"/>
    <mergeCell ref="E11:E12"/>
    <mergeCell ref="F7:G7"/>
    <mergeCell ref="F6:G6"/>
    <mergeCell ref="F8:G8"/>
    <mergeCell ref="I30:I33"/>
    <mergeCell ref="A1:C1"/>
    <mergeCell ref="I46:I48"/>
    <mergeCell ref="A2:B2"/>
    <mergeCell ref="C2:C3"/>
    <mergeCell ref="D2:G3"/>
    <mergeCell ref="H2:H3"/>
    <mergeCell ref="D4:D9"/>
    <mergeCell ref="E4:E5"/>
    <mergeCell ref="E6:E7"/>
    <mergeCell ref="E8:E9"/>
    <mergeCell ref="F4:G4"/>
    <mergeCell ref="F5:G5"/>
    <mergeCell ref="I20:I23"/>
    <mergeCell ref="I10:I13"/>
    <mergeCell ref="F16:F17"/>
    <mergeCell ref="F18:F19"/>
    <mergeCell ref="I34:I36"/>
    <mergeCell ref="D49:G49"/>
    <mergeCell ref="F44:G44"/>
    <mergeCell ref="F45:G45"/>
    <mergeCell ref="D46:E46"/>
    <mergeCell ref="F46:G46"/>
    <mergeCell ref="D43:E45"/>
    <mergeCell ref="F43:G43"/>
    <mergeCell ref="D40:E42"/>
    <mergeCell ref="F40:G40"/>
    <mergeCell ref="F41:G41"/>
    <mergeCell ref="F42:G42"/>
    <mergeCell ref="D47:E48"/>
    <mergeCell ref="F50:G50"/>
    <mergeCell ref="I50:I53"/>
    <mergeCell ref="F51:G51"/>
    <mergeCell ref="F52:G52"/>
    <mergeCell ref="F53:G53"/>
  </mergeCells>
  <phoneticPr fontId="2"/>
  <printOptions horizontalCentered="1"/>
  <pageMargins left="0.70866141732283472" right="0.70866141732283472" top="0.74803149606299213" bottom="0.74803149606299213" header="0.31496062992125984" footer="0.31496062992125984"/>
  <pageSetup paperSize="8"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32"/>
  <sheetViews>
    <sheetView view="pageBreakPreview" topLeftCell="A28" zoomScale="85" zoomScaleNormal="100" zoomScaleSheetLayoutView="85" workbookViewId="0">
      <selection activeCell="G88" sqref="G88"/>
    </sheetView>
  </sheetViews>
  <sheetFormatPr defaultColWidth="5.875" defaultRowHeight="13.5"/>
  <cols>
    <col min="1" max="1" width="5.875" style="3"/>
    <col min="2" max="2" width="7.25" style="3" customWidth="1"/>
    <col min="3" max="3" width="38.125" style="3" customWidth="1"/>
    <col min="4" max="4" width="38.875" style="3" customWidth="1"/>
    <col min="5" max="5" width="31.375" style="3" customWidth="1"/>
    <col min="6" max="6" width="24.875" style="3" bestFit="1" customWidth="1"/>
    <col min="7" max="7" width="7" style="3" customWidth="1"/>
    <col min="8" max="8" width="11.125" style="4" customWidth="1"/>
    <col min="9" max="9" width="10.375" style="3" customWidth="1"/>
    <col min="10" max="16384" width="5.875" style="3"/>
  </cols>
  <sheetData>
    <row r="1" spans="1:9" ht="46.5" customHeight="1">
      <c r="A1" s="73" t="s">
        <v>567</v>
      </c>
      <c r="B1" s="5"/>
      <c r="C1" s="5"/>
      <c r="D1" s="5"/>
      <c r="E1" s="78"/>
      <c r="F1" s="5"/>
      <c r="G1" s="5"/>
      <c r="H1" s="6"/>
      <c r="I1" s="5"/>
    </row>
    <row r="2" spans="1:9">
      <c r="A2" s="242" t="s">
        <v>18</v>
      </c>
      <c r="B2" s="242"/>
      <c r="C2" s="242" t="s">
        <v>15</v>
      </c>
      <c r="D2" s="242" t="s">
        <v>19</v>
      </c>
      <c r="E2" s="242"/>
      <c r="F2" s="242"/>
      <c r="G2" s="242"/>
      <c r="H2" s="242"/>
      <c r="I2" s="242"/>
    </row>
    <row r="3" spans="1:9">
      <c r="A3" s="1" t="s">
        <v>13</v>
      </c>
      <c r="B3" s="1" t="s">
        <v>14</v>
      </c>
      <c r="C3" s="242"/>
      <c r="D3" s="17" t="s">
        <v>17</v>
      </c>
      <c r="E3" s="243" t="s">
        <v>16</v>
      </c>
      <c r="F3" s="244"/>
      <c r="G3" s="1" t="s">
        <v>2</v>
      </c>
      <c r="H3" s="7" t="s">
        <v>3</v>
      </c>
      <c r="I3" s="1" t="s">
        <v>4</v>
      </c>
    </row>
    <row r="4" spans="1:9" ht="13.5" customHeight="1">
      <c r="A4" s="22" t="s">
        <v>0</v>
      </c>
      <c r="B4" s="22">
        <v>1010</v>
      </c>
      <c r="C4" s="76" t="s">
        <v>190</v>
      </c>
      <c r="D4" s="236" t="s">
        <v>264</v>
      </c>
      <c r="E4" s="239" t="s">
        <v>21</v>
      </c>
      <c r="F4" s="240"/>
      <c r="G4" s="22">
        <v>90</v>
      </c>
      <c r="H4" s="74">
        <v>892</v>
      </c>
      <c r="I4" s="22" t="s">
        <v>5</v>
      </c>
    </row>
    <row r="5" spans="1:9">
      <c r="A5" s="22" t="s">
        <v>0</v>
      </c>
      <c r="B5" s="22">
        <v>1110</v>
      </c>
      <c r="C5" s="76" t="s">
        <v>93</v>
      </c>
      <c r="D5" s="237"/>
      <c r="E5" s="239" t="s">
        <v>21</v>
      </c>
      <c r="F5" s="240"/>
      <c r="G5" s="22">
        <v>80</v>
      </c>
      <c r="H5" s="74">
        <v>892</v>
      </c>
      <c r="I5" s="22" t="s">
        <v>5</v>
      </c>
    </row>
    <row r="6" spans="1:9" s="8" customFormat="1">
      <c r="A6" s="22" t="s">
        <v>12</v>
      </c>
      <c r="B6" s="22">
        <v>1210</v>
      </c>
      <c r="C6" s="76" t="s">
        <v>93</v>
      </c>
      <c r="D6" s="237"/>
      <c r="E6" s="116" t="s">
        <v>21</v>
      </c>
      <c r="F6" s="117"/>
      <c r="G6" s="22">
        <v>70</v>
      </c>
      <c r="H6" s="74">
        <v>892</v>
      </c>
      <c r="I6" s="22" t="s">
        <v>5</v>
      </c>
    </row>
    <row r="7" spans="1:9">
      <c r="A7" s="22" t="s">
        <v>0</v>
      </c>
      <c r="B7" s="22">
        <v>1011</v>
      </c>
      <c r="C7" s="76" t="s">
        <v>94</v>
      </c>
      <c r="D7" s="237"/>
      <c r="E7" s="239" t="s">
        <v>84</v>
      </c>
      <c r="F7" s="240"/>
      <c r="G7" s="22">
        <v>90</v>
      </c>
      <c r="H7" s="74">
        <v>669</v>
      </c>
      <c r="I7" s="22" t="s">
        <v>5</v>
      </c>
    </row>
    <row r="8" spans="1:9" ht="13.5" customHeight="1">
      <c r="A8" s="22" t="s">
        <v>12</v>
      </c>
      <c r="B8" s="22">
        <v>1111</v>
      </c>
      <c r="C8" s="76" t="s">
        <v>94</v>
      </c>
      <c r="D8" s="237"/>
      <c r="E8" s="239" t="s">
        <v>84</v>
      </c>
      <c r="F8" s="240"/>
      <c r="G8" s="22">
        <v>80</v>
      </c>
      <c r="H8" s="74">
        <v>669</v>
      </c>
      <c r="I8" s="22" t="s">
        <v>5</v>
      </c>
    </row>
    <row r="9" spans="1:9" s="8" customFormat="1" ht="13.5" customHeight="1">
      <c r="A9" s="22" t="s">
        <v>12</v>
      </c>
      <c r="B9" s="22">
        <v>1211</v>
      </c>
      <c r="C9" s="76" t="s">
        <v>94</v>
      </c>
      <c r="D9" s="238"/>
      <c r="E9" s="116" t="s">
        <v>84</v>
      </c>
      <c r="F9" s="117"/>
      <c r="G9" s="22">
        <v>70</v>
      </c>
      <c r="H9" s="74">
        <v>669</v>
      </c>
      <c r="I9" s="22" t="s">
        <v>5</v>
      </c>
    </row>
    <row r="10" spans="1:9" ht="13.5" customHeight="1">
      <c r="A10" s="22" t="s">
        <v>12</v>
      </c>
      <c r="B10" s="22">
        <v>1020</v>
      </c>
      <c r="C10" s="76" t="s">
        <v>93</v>
      </c>
      <c r="D10" s="236" t="s">
        <v>80</v>
      </c>
      <c r="E10" s="77" t="s">
        <v>21</v>
      </c>
      <c r="F10" s="241" t="s">
        <v>489</v>
      </c>
      <c r="G10" s="22">
        <v>90</v>
      </c>
      <c r="H10" s="74">
        <v>29</v>
      </c>
      <c r="I10" s="22" t="s">
        <v>6</v>
      </c>
    </row>
    <row r="11" spans="1:9">
      <c r="A11" s="22" t="s">
        <v>12</v>
      </c>
      <c r="B11" s="22">
        <v>1120</v>
      </c>
      <c r="C11" s="76" t="s">
        <v>93</v>
      </c>
      <c r="D11" s="237"/>
      <c r="E11" s="77" t="s">
        <v>21</v>
      </c>
      <c r="F11" s="241"/>
      <c r="G11" s="22">
        <v>80</v>
      </c>
      <c r="H11" s="74">
        <v>29</v>
      </c>
      <c r="I11" s="22" t="s">
        <v>6</v>
      </c>
    </row>
    <row r="12" spans="1:9" s="8" customFormat="1">
      <c r="A12" s="22" t="s">
        <v>12</v>
      </c>
      <c r="B12" s="22">
        <v>1220</v>
      </c>
      <c r="C12" s="76" t="s">
        <v>93</v>
      </c>
      <c r="D12" s="237"/>
      <c r="E12" s="77" t="s">
        <v>21</v>
      </c>
      <c r="F12" s="241"/>
      <c r="G12" s="22">
        <v>70</v>
      </c>
      <c r="H12" s="74">
        <v>29</v>
      </c>
      <c r="I12" s="22" t="s">
        <v>6</v>
      </c>
    </row>
    <row r="13" spans="1:9">
      <c r="A13" s="22" t="s">
        <v>12</v>
      </c>
      <c r="B13" s="22">
        <v>1021</v>
      </c>
      <c r="C13" s="76" t="s">
        <v>95</v>
      </c>
      <c r="D13" s="237"/>
      <c r="E13" s="77" t="s">
        <v>84</v>
      </c>
      <c r="F13" s="241"/>
      <c r="G13" s="22">
        <v>90</v>
      </c>
      <c r="H13" s="74">
        <v>22</v>
      </c>
      <c r="I13" s="22" t="s">
        <v>6</v>
      </c>
    </row>
    <row r="14" spans="1:9">
      <c r="A14" s="22" t="s">
        <v>12</v>
      </c>
      <c r="B14" s="22">
        <v>1121</v>
      </c>
      <c r="C14" s="76" t="s">
        <v>95</v>
      </c>
      <c r="D14" s="237"/>
      <c r="E14" s="77" t="s">
        <v>84</v>
      </c>
      <c r="F14" s="241"/>
      <c r="G14" s="22">
        <v>80</v>
      </c>
      <c r="H14" s="74">
        <v>22</v>
      </c>
      <c r="I14" s="22" t="s">
        <v>6</v>
      </c>
    </row>
    <row r="15" spans="1:9" s="8" customFormat="1">
      <c r="A15" s="22" t="s">
        <v>12</v>
      </c>
      <c r="B15" s="22">
        <v>1221</v>
      </c>
      <c r="C15" s="76" t="s">
        <v>94</v>
      </c>
      <c r="D15" s="238"/>
      <c r="E15" s="77" t="s">
        <v>84</v>
      </c>
      <c r="F15" s="241"/>
      <c r="G15" s="22">
        <v>70</v>
      </c>
      <c r="H15" s="74">
        <v>22</v>
      </c>
      <c r="I15" s="22" t="s">
        <v>6</v>
      </c>
    </row>
    <row r="16" spans="1:9" ht="13.5" customHeight="1">
      <c r="A16" s="22" t="s">
        <v>12</v>
      </c>
      <c r="B16" s="22">
        <v>1012</v>
      </c>
      <c r="C16" s="76" t="s">
        <v>96</v>
      </c>
      <c r="D16" s="236" t="s">
        <v>224</v>
      </c>
      <c r="E16" s="239" t="s">
        <v>1</v>
      </c>
      <c r="F16" s="240"/>
      <c r="G16" s="22">
        <v>90</v>
      </c>
      <c r="H16" s="74">
        <v>1096</v>
      </c>
      <c r="I16" s="22" t="s">
        <v>5</v>
      </c>
    </row>
    <row r="17" spans="1:9">
      <c r="A17" s="22" t="s">
        <v>12</v>
      </c>
      <c r="B17" s="22">
        <v>1112</v>
      </c>
      <c r="C17" s="76" t="s">
        <v>96</v>
      </c>
      <c r="D17" s="237"/>
      <c r="E17" s="239" t="s">
        <v>1</v>
      </c>
      <c r="F17" s="240"/>
      <c r="G17" s="22">
        <v>80</v>
      </c>
      <c r="H17" s="74">
        <v>1096</v>
      </c>
      <c r="I17" s="22" t="s">
        <v>5</v>
      </c>
    </row>
    <row r="18" spans="1:9" s="8" customFormat="1">
      <c r="A18" s="22" t="s">
        <v>12</v>
      </c>
      <c r="B18" s="22">
        <v>1212</v>
      </c>
      <c r="C18" s="76" t="s">
        <v>96</v>
      </c>
      <c r="D18" s="237"/>
      <c r="E18" s="116" t="s">
        <v>1</v>
      </c>
      <c r="F18" s="117"/>
      <c r="G18" s="22">
        <v>70</v>
      </c>
      <c r="H18" s="74">
        <v>1096</v>
      </c>
      <c r="I18" s="22" t="s">
        <v>5</v>
      </c>
    </row>
    <row r="19" spans="1:9">
      <c r="A19" s="22" t="s">
        <v>12</v>
      </c>
      <c r="B19" s="22">
        <v>1013</v>
      </c>
      <c r="C19" s="76" t="s">
        <v>97</v>
      </c>
      <c r="D19" s="237"/>
      <c r="E19" s="239" t="s">
        <v>85</v>
      </c>
      <c r="F19" s="240"/>
      <c r="G19" s="22">
        <v>90</v>
      </c>
      <c r="H19" s="74">
        <v>822</v>
      </c>
      <c r="I19" s="22" t="s">
        <v>5</v>
      </c>
    </row>
    <row r="20" spans="1:9">
      <c r="A20" s="22" t="s">
        <v>12</v>
      </c>
      <c r="B20" s="22">
        <v>1113</v>
      </c>
      <c r="C20" s="76" t="s">
        <v>97</v>
      </c>
      <c r="D20" s="237"/>
      <c r="E20" s="239" t="s">
        <v>85</v>
      </c>
      <c r="F20" s="240"/>
      <c r="G20" s="22">
        <v>80</v>
      </c>
      <c r="H20" s="74">
        <v>822</v>
      </c>
      <c r="I20" s="22" t="s">
        <v>5</v>
      </c>
    </row>
    <row r="21" spans="1:9" s="8" customFormat="1">
      <c r="A21" s="22" t="s">
        <v>12</v>
      </c>
      <c r="B21" s="22">
        <v>1213</v>
      </c>
      <c r="C21" s="76" t="s">
        <v>97</v>
      </c>
      <c r="D21" s="238"/>
      <c r="E21" s="116" t="s">
        <v>85</v>
      </c>
      <c r="F21" s="117"/>
      <c r="G21" s="22">
        <v>70</v>
      </c>
      <c r="H21" s="74">
        <v>822</v>
      </c>
      <c r="I21" s="22" t="s">
        <v>5</v>
      </c>
    </row>
    <row r="22" spans="1:9" ht="13.5" customHeight="1">
      <c r="A22" s="22" t="s">
        <v>12</v>
      </c>
      <c r="B22" s="22">
        <v>1022</v>
      </c>
      <c r="C22" s="76" t="s">
        <v>96</v>
      </c>
      <c r="D22" s="236" t="s">
        <v>81</v>
      </c>
      <c r="E22" s="77" t="s">
        <v>1</v>
      </c>
      <c r="F22" s="241" t="s">
        <v>489</v>
      </c>
      <c r="G22" s="22">
        <v>90</v>
      </c>
      <c r="H22" s="74">
        <v>36</v>
      </c>
      <c r="I22" s="22" t="s">
        <v>6</v>
      </c>
    </row>
    <row r="23" spans="1:9">
      <c r="A23" s="22" t="s">
        <v>12</v>
      </c>
      <c r="B23" s="22">
        <v>1122</v>
      </c>
      <c r="C23" s="76" t="s">
        <v>96</v>
      </c>
      <c r="D23" s="237"/>
      <c r="E23" s="77" t="s">
        <v>1</v>
      </c>
      <c r="F23" s="241"/>
      <c r="G23" s="22">
        <v>80</v>
      </c>
      <c r="H23" s="74">
        <v>36</v>
      </c>
      <c r="I23" s="22" t="s">
        <v>6</v>
      </c>
    </row>
    <row r="24" spans="1:9" s="8" customFormat="1">
      <c r="A24" s="22" t="s">
        <v>12</v>
      </c>
      <c r="B24" s="22">
        <v>1222</v>
      </c>
      <c r="C24" s="76" t="s">
        <v>96</v>
      </c>
      <c r="D24" s="237"/>
      <c r="E24" s="77" t="s">
        <v>1</v>
      </c>
      <c r="F24" s="241"/>
      <c r="G24" s="22">
        <v>70</v>
      </c>
      <c r="H24" s="74">
        <v>36</v>
      </c>
      <c r="I24" s="22" t="s">
        <v>6</v>
      </c>
    </row>
    <row r="25" spans="1:9">
      <c r="A25" s="22" t="s">
        <v>12</v>
      </c>
      <c r="B25" s="22">
        <v>1023</v>
      </c>
      <c r="C25" s="76" t="s">
        <v>97</v>
      </c>
      <c r="D25" s="237"/>
      <c r="E25" s="77" t="s">
        <v>85</v>
      </c>
      <c r="F25" s="241"/>
      <c r="G25" s="22">
        <v>90</v>
      </c>
      <c r="H25" s="74">
        <v>27</v>
      </c>
      <c r="I25" s="22" t="s">
        <v>6</v>
      </c>
    </row>
    <row r="26" spans="1:9">
      <c r="A26" s="22" t="s">
        <v>12</v>
      </c>
      <c r="B26" s="22">
        <v>1123</v>
      </c>
      <c r="C26" s="76" t="s">
        <v>97</v>
      </c>
      <c r="D26" s="237"/>
      <c r="E26" s="77" t="s">
        <v>85</v>
      </c>
      <c r="F26" s="241"/>
      <c r="G26" s="22">
        <v>80</v>
      </c>
      <c r="H26" s="74">
        <v>27</v>
      </c>
      <c r="I26" s="22" t="s">
        <v>6</v>
      </c>
    </row>
    <row r="27" spans="1:9" s="8" customFormat="1">
      <c r="A27" s="22" t="s">
        <v>12</v>
      </c>
      <c r="B27" s="22">
        <v>1223</v>
      </c>
      <c r="C27" s="76" t="s">
        <v>97</v>
      </c>
      <c r="D27" s="238"/>
      <c r="E27" s="77" t="s">
        <v>85</v>
      </c>
      <c r="F27" s="241"/>
      <c r="G27" s="22">
        <v>70</v>
      </c>
      <c r="H27" s="74">
        <v>27</v>
      </c>
      <c r="I27" s="22" t="s">
        <v>6</v>
      </c>
    </row>
    <row r="28" spans="1:9" ht="13.5" customHeight="1">
      <c r="A28" s="22" t="s">
        <v>12</v>
      </c>
      <c r="B28" s="22">
        <v>1014</v>
      </c>
      <c r="C28" s="76" t="s">
        <v>98</v>
      </c>
      <c r="D28" s="236" t="s">
        <v>265</v>
      </c>
      <c r="E28" s="239" t="s">
        <v>21</v>
      </c>
      <c r="F28" s="240"/>
      <c r="G28" s="22">
        <v>90</v>
      </c>
      <c r="H28" s="74">
        <v>1781</v>
      </c>
      <c r="I28" s="22" t="s">
        <v>5</v>
      </c>
    </row>
    <row r="29" spans="1:9">
      <c r="A29" s="22" t="s">
        <v>12</v>
      </c>
      <c r="B29" s="22">
        <v>1114</v>
      </c>
      <c r="C29" s="76" t="s">
        <v>98</v>
      </c>
      <c r="D29" s="237"/>
      <c r="E29" s="239" t="s">
        <v>21</v>
      </c>
      <c r="F29" s="240"/>
      <c r="G29" s="22">
        <v>80</v>
      </c>
      <c r="H29" s="74">
        <v>1781</v>
      </c>
      <c r="I29" s="22" t="s">
        <v>5</v>
      </c>
    </row>
    <row r="30" spans="1:9" s="8" customFormat="1">
      <c r="A30" s="22" t="s">
        <v>12</v>
      </c>
      <c r="B30" s="22">
        <v>1214</v>
      </c>
      <c r="C30" s="76" t="s">
        <v>98</v>
      </c>
      <c r="D30" s="237"/>
      <c r="E30" s="116" t="s">
        <v>21</v>
      </c>
      <c r="F30" s="117"/>
      <c r="G30" s="22">
        <v>70</v>
      </c>
      <c r="H30" s="74">
        <v>1781</v>
      </c>
      <c r="I30" s="22" t="s">
        <v>5</v>
      </c>
    </row>
    <row r="31" spans="1:9">
      <c r="A31" s="22" t="s">
        <v>12</v>
      </c>
      <c r="B31" s="22">
        <v>1015</v>
      </c>
      <c r="C31" s="76" t="s">
        <v>99</v>
      </c>
      <c r="D31" s="237"/>
      <c r="E31" s="239" t="s">
        <v>84</v>
      </c>
      <c r="F31" s="240"/>
      <c r="G31" s="22">
        <v>90</v>
      </c>
      <c r="H31" s="74">
        <v>1336</v>
      </c>
      <c r="I31" s="22" t="s">
        <v>5</v>
      </c>
    </row>
    <row r="32" spans="1:9">
      <c r="A32" s="22" t="s">
        <v>12</v>
      </c>
      <c r="B32" s="22">
        <v>1115</v>
      </c>
      <c r="C32" s="76" t="s">
        <v>99</v>
      </c>
      <c r="D32" s="237"/>
      <c r="E32" s="239" t="s">
        <v>84</v>
      </c>
      <c r="F32" s="240"/>
      <c r="G32" s="22">
        <v>80</v>
      </c>
      <c r="H32" s="74">
        <v>1336</v>
      </c>
      <c r="I32" s="22" t="s">
        <v>5</v>
      </c>
    </row>
    <row r="33" spans="1:9" s="8" customFormat="1">
      <c r="A33" s="22" t="s">
        <v>12</v>
      </c>
      <c r="B33" s="22">
        <v>1215</v>
      </c>
      <c r="C33" s="76" t="s">
        <v>99</v>
      </c>
      <c r="D33" s="238"/>
      <c r="E33" s="116" t="s">
        <v>84</v>
      </c>
      <c r="F33" s="117"/>
      <c r="G33" s="22">
        <v>70</v>
      </c>
      <c r="H33" s="74">
        <v>1336</v>
      </c>
      <c r="I33" s="22" t="s">
        <v>5</v>
      </c>
    </row>
    <row r="34" spans="1:9" ht="13.5" customHeight="1">
      <c r="A34" s="22" t="s">
        <v>12</v>
      </c>
      <c r="B34" s="22">
        <v>1024</v>
      </c>
      <c r="C34" s="76" t="s">
        <v>98</v>
      </c>
      <c r="D34" s="236" t="s">
        <v>225</v>
      </c>
      <c r="E34" s="77" t="s">
        <v>21</v>
      </c>
      <c r="F34" s="241" t="s">
        <v>489</v>
      </c>
      <c r="G34" s="22">
        <v>90</v>
      </c>
      <c r="H34" s="74">
        <v>59</v>
      </c>
      <c r="I34" s="22" t="s">
        <v>6</v>
      </c>
    </row>
    <row r="35" spans="1:9">
      <c r="A35" s="22" t="s">
        <v>12</v>
      </c>
      <c r="B35" s="22">
        <v>1124</v>
      </c>
      <c r="C35" s="76" t="s">
        <v>98</v>
      </c>
      <c r="D35" s="237"/>
      <c r="E35" s="77" t="s">
        <v>21</v>
      </c>
      <c r="F35" s="241"/>
      <c r="G35" s="22">
        <v>80</v>
      </c>
      <c r="H35" s="74">
        <v>59</v>
      </c>
      <c r="I35" s="22" t="s">
        <v>6</v>
      </c>
    </row>
    <row r="36" spans="1:9" s="8" customFormat="1">
      <c r="A36" s="22" t="s">
        <v>12</v>
      </c>
      <c r="B36" s="22">
        <v>1224</v>
      </c>
      <c r="C36" s="76" t="s">
        <v>98</v>
      </c>
      <c r="D36" s="237"/>
      <c r="E36" s="77" t="s">
        <v>21</v>
      </c>
      <c r="F36" s="241"/>
      <c r="G36" s="22">
        <v>70</v>
      </c>
      <c r="H36" s="74">
        <v>59</v>
      </c>
      <c r="I36" s="22" t="s">
        <v>6</v>
      </c>
    </row>
    <row r="37" spans="1:9">
      <c r="A37" s="22" t="s">
        <v>12</v>
      </c>
      <c r="B37" s="22">
        <v>1025</v>
      </c>
      <c r="C37" s="76" t="s">
        <v>99</v>
      </c>
      <c r="D37" s="237"/>
      <c r="E37" s="77" t="s">
        <v>84</v>
      </c>
      <c r="F37" s="241"/>
      <c r="G37" s="22">
        <v>90</v>
      </c>
      <c r="H37" s="74">
        <v>44</v>
      </c>
      <c r="I37" s="22" t="s">
        <v>6</v>
      </c>
    </row>
    <row r="38" spans="1:9">
      <c r="A38" s="22" t="s">
        <v>12</v>
      </c>
      <c r="B38" s="22">
        <v>1125</v>
      </c>
      <c r="C38" s="76" t="s">
        <v>99</v>
      </c>
      <c r="D38" s="237"/>
      <c r="E38" s="77" t="s">
        <v>84</v>
      </c>
      <c r="F38" s="241"/>
      <c r="G38" s="22">
        <v>80</v>
      </c>
      <c r="H38" s="74">
        <v>44</v>
      </c>
      <c r="I38" s="22" t="s">
        <v>6</v>
      </c>
    </row>
    <row r="39" spans="1:9" s="8" customFormat="1">
      <c r="A39" s="22" t="s">
        <v>12</v>
      </c>
      <c r="B39" s="22">
        <v>1225</v>
      </c>
      <c r="C39" s="76" t="s">
        <v>99</v>
      </c>
      <c r="D39" s="238"/>
      <c r="E39" s="77" t="s">
        <v>84</v>
      </c>
      <c r="F39" s="241"/>
      <c r="G39" s="22">
        <v>70</v>
      </c>
      <c r="H39" s="74">
        <v>44</v>
      </c>
      <c r="I39" s="22" t="s">
        <v>6</v>
      </c>
    </row>
    <row r="40" spans="1:9" ht="13.5" customHeight="1">
      <c r="A40" s="22" t="s">
        <v>12</v>
      </c>
      <c r="B40" s="22">
        <v>1016</v>
      </c>
      <c r="C40" s="76" t="s">
        <v>100</v>
      </c>
      <c r="D40" s="236" t="s">
        <v>226</v>
      </c>
      <c r="E40" s="239" t="s">
        <v>1</v>
      </c>
      <c r="F40" s="240"/>
      <c r="G40" s="22">
        <v>90</v>
      </c>
      <c r="H40" s="74">
        <v>2189</v>
      </c>
      <c r="I40" s="22" t="s">
        <v>5</v>
      </c>
    </row>
    <row r="41" spans="1:9">
      <c r="A41" s="22" t="s">
        <v>12</v>
      </c>
      <c r="B41" s="22">
        <v>1116</v>
      </c>
      <c r="C41" s="76" t="s">
        <v>100</v>
      </c>
      <c r="D41" s="237"/>
      <c r="E41" s="239" t="s">
        <v>1</v>
      </c>
      <c r="F41" s="240"/>
      <c r="G41" s="22">
        <v>80</v>
      </c>
      <c r="H41" s="74">
        <v>2189</v>
      </c>
      <c r="I41" s="22" t="s">
        <v>5</v>
      </c>
    </row>
    <row r="42" spans="1:9" s="8" customFormat="1">
      <c r="A42" s="22" t="s">
        <v>12</v>
      </c>
      <c r="B42" s="22">
        <v>1216</v>
      </c>
      <c r="C42" s="76" t="s">
        <v>100</v>
      </c>
      <c r="D42" s="237"/>
      <c r="E42" s="116" t="s">
        <v>1</v>
      </c>
      <c r="F42" s="117"/>
      <c r="G42" s="22">
        <v>70</v>
      </c>
      <c r="H42" s="74">
        <v>2189</v>
      </c>
      <c r="I42" s="22" t="s">
        <v>5</v>
      </c>
    </row>
    <row r="43" spans="1:9">
      <c r="A43" s="22" t="s">
        <v>12</v>
      </c>
      <c r="B43" s="22">
        <v>1017</v>
      </c>
      <c r="C43" s="76" t="s">
        <v>101</v>
      </c>
      <c r="D43" s="237"/>
      <c r="E43" s="239" t="s">
        <v>85</v>
      </c>
      <c r="F43" s="240"/>
      <c r="G43" s="22">
        <v>90</v>
      </c>
      <c r="H43" s="74">
        <v>1642</v>
      </c>
      <c r="I43" s="22" t="s">
        <v>5</v>
      </c>
    </row>
    <row r="44" spans="1:9">
      <c r="A44" s="22" t="s">
        <v>12</v>
      </c>
      <c r="B44" s="22">
        <v>1117</v>
      </c>
      <c r="C44" s="76" t="s">
        <v>101</v>
      </c>
      <c r="D44" s="237"/>
      <c r="E44" s="239" t="s">
        <v>85</v>
      </c>
      <c r="F44" s="240"/>
      <c r="G44" s="22">
        <v>80</v>
      </c>
      <c r="H44" s="74">
        <v>1642</v>
      </c>
      <c r="I44" s="22" t="s">
        <v>5</v>
      </c>
    </row>
    <row r="45" spans="1:9" s="8" customFormat="1">
      <c r="A45" s="22" t="s">
        <v>12</v>
      </c>
      <c r="B45" s="22">
        <v>1217</v>
      </c>
      <c r="C45" s="76" t="s">
        <v>101</v>
      </c>
      <c r="D45" s="238"/>
      <c r="E45" s="116" t="s">
        <v>85</v>
      </c>
      <c r="F45" s="117"/>
      <c r="G45" s="22">
        <v>70</v>
      </c>
      <c r="H45" s="74">
        <v>1642</v>
      </c>
      <c r="I45" s="22" t="s">
        <v>5</v>
      </c>
    </row>
    <row r="46" spans="1:9" ht="13.5" customHeight="1">
      <c r="A46" s="22" t="s">
        <v>12</v>
      </c>
      <c r="B46" s="22">
        <v>1026</v>
      </c>
      <c r="C46" s="76" t="s">
        <v>100</v>
      </c>
      <c r="D46" s="236" t="s">
        <v>82</v>
      </c>
      <c r="E46" s="77" t="s">
        <v>1</v>
      </c>
      <c r="F46" s="236" t="s">
        <v>489</v>
      </c>
      <c r="G46" s="22">
        <v>90</v>
      </c>
      <c r="H46" s="74">
        <v>72</v>
      </c>
      <c r="I46" s="22" t="s">
        <v>6</v>
      </c>
    </row>
    <row r="47" spans="1:9">
      <c r="A47" s="22" t="s">
        <v>12</v>
      </c>
      <c r="B47" s="22">
        <v>1126</v>
      </c>
      <c r="C47" s="76" t="s">
        <v>100</v>
      </c>
      <c r="D47" s="237"/>
      <c r="E47" s="77" t="s">
        <v>1</v>
      </c>
      <c r="F47" s="237"/>
      <c r="G47" s="22">
        <v>80</v>
      </c>
      <c r="H47" s="74">
        <v>72</v>
      </c>
      <c r="I47" s="22" t="s">
        <v>6</v>
      </c>
    </row>
    <row r="48" spans="1:9" s="8" customFormat="1">
      <c r="A48" s="22" t="s">
        <v>12</v>
      </c>
      <c r="B48" s="22">
        <v>1226</v>
      </c>
      <c r="C48" s="76" t="s">
        <v>100</v>
      </c>
      <c r="D48" s="237"/>
      <c r="E48" s="77" t="s">
        <v>1</v>
      </c>
      <c r="F48" s="237"/>
      <c r="G48" s="22">
        <v>70</v>
      </c>
      <c r="H48" s="74">
        <v>72</v>
      </c>
      <c r="I48" s="22" t="s">
        <v>6</v>
      </c>
    </row>
    <row r="49" spans="1:9">
      <c r="A49" s="22" t="s">
        <v>12</v>
      </c>
      <c r="B49" s="22">
        <v>1027</v>
      </c>
      <c r="C49" s="76" t="s">
        <v>101</v>
      </c>
      <c r="D49" s="237"/>
      <c r="E49" s="77" t="s">
        <v>85</v>
      </c>
      <c r="F49" s="237"/>
      <c r="G49" s="22">
        <v>90</v>
      </c>
      <c r="H49" s="74">
        <v>54</v>
      </c>
      <c r="I49" s="22" t="s">
        <v>6</v>
      </c>
    </row>
    <row r="50" spans="1:9">
      <c r="A50" s="22" t="s">
        <v>12</v>
      </c>
      <c r="B50" s="22">
        <v>1127</v>
      </c>
      <c r="C50" s="76" t="s">
        <v>101</v>
      </c>
      <c r="D50" s="237"/>
      <c r="E50" s="77" t="s">
        <v>85</v>
      </c>
      <c r="F50" s="237"/>
      <c r="G50" s="22">
        <v>80</v>
      </c>
      <c r="H50" s="74">
        <v>54</v>
      </c>
      <c r="I50" s="22" t="s">
        <v>6</v>
      </c>
    </row>
    <row r="51" spans="1:9" s="8" customFormat="1">
      <c r="A51" s="22" t="s">
        <v>12</v>
      </c>
      <c r="B51" s="22">
        <v>1227</v>
      </c>
      <c r="C51" s="76" t="s">
        <v>101</v>
      </c>
      <c r="D51" s="238"/>
      <c r="E51" s="77" t="s">
        <v>85</v>
      </c>
      <c r="F51" s="238"/>
      <c r="G51" s="22">
        <v>70</v>
      </c>
      <c r="H51" s="74">
        <v>54</v>
      </c>
      <c r="I51" s="22" t="s">
        <v>6</v>
      </c>
    </row>
    <row r="52" spans="1:9" s="35" customFormat="1" ht="13.5" customHeight="1">
      <c r="A52" s="22" t="s">
        <v>12</v>
      </c>
      <c r="B52" s="22">
        <v>1030</v>
      </c>
      <c r="C52" s="76" t="s">
        <v>406</v>
      </c>
      <c r="D52" s="236" t="s">
        <v>452</v>
      </c>
      <c r="E52" s="239" t="s">
        <v>21</v>
      </c>
      <c r="F52" s="240"/>
      <c r="G52" s="22">
        <v>90</v>
      </c>
      <c r="H52" s="74">
        <v>234</v>
      </c>
      <c r="I52" s="22" t="s">
        <v>7</v>
      </c>
    </row>
    <row r="53" spans="1:9" s="35" customFormat="1">
      <c r="A53" s="22" t="s">
        <v>12</v>
      </c>
      <c r="B53" s="22">
        <v>1130</v>
      </c>
      <c r="C53" s="76" t="s">
        <v>102</v>
      </c>
      <c r="D53" s="237"/>
      <c r="E53" s="239" t="s">
        <v>21</v>
      </c>
      <c r="F53" s="240"/>
      <c r="G53" s="22">
        <v>80</v>
      </c>
      <c r="H53" s="74">
        <v>234</v>
      </c>
      <c r="I53" s="22" t="s">
        <v>7</v>
      </c>
    </row>
    <row r="54" spans="1:9" s="35" customFormat="1">
      <c r="A54" s="22" t="s">
        <v>12</v>
      </c>
      <c r="B54" s="22">
        <v>1230</v>
      </c>
      <c r="C54" s="76" t="s">
        <v>102</v>
      </c>
      <c r="D54" s="237"/>
      <c r="E54" s="129" t="s">
        <v>21</v>
      </c>
      <c r="F54" s="130"/>
      <c r="G54" s="22">
        <v>70</v>
      </c>
      <c r="H54" s="74">
        <v>234</v>
      </c>
      <c r="I54" s="22" t="s">
        <v>7</v>
      </c>
    </row>
    <row r="55" spans="1:9" s="35" customFormat="1">
      <c r="A55" s="22" t="s">
        <v>12</v>
      </c>
      <c r="B55" s="22">
        <v>1031</v>
      </c>
      <c r="C55" s="76" t="s">
        <v>103</v>
      </c>
      <c r="D55" s="237"/>
      <c r="E55" s="239" t="s">
        <v>449</v>
      </c>
      <c r="F55" s="240"/>
      <c r="G55" s="22">
        <v>90</v>
      </c>
      <c r="H55" s="74">
        <v>179</v>
      </c>
      <c r="I55" s="22" t="s">
        <v>7</v>
      </c>
    </row>
    <row r="56" spans="1:9" s="35" customFormat="1">
      <c r="A56" s="22" t="s">
        <v>12</v>
      </c>
      <c r="B56" s="22">
        <v>1131</v>
      </c>
      <c r="C56" s="76" t="s">
        <v>103</v>
      </c>
      <c r="D56" s="237"/>
      <c r="E56" s="239" t="s">
        <v>449</v>
      </c>
      <c r="F56" s="240"/>
      <c r="G56" s="22">
        <v>80</v>
      </c>
      <c r="H56" s="74">
        <v>179</v>
      </c>
      <c r="I56" s="22" t="s">
        <v>7</v>
      </c>
    </row>
    <row r="57" spans="1:9" s="35" customFormat="1">
      <c r="A57" s="22" t="s">
        <v>12</v>
      </c>
      <c r="B57" s="22">
        <v>1231</v>
      </c>
      <c r="C57" s="76" t="s">
        <v>103</v>
      </c>
      <c r="D57" s="238"/>
      <c r="E57" s="239" t="s">
        <v>449</v>
      </c>
      <c r="F57" s="240"/>
      <c r="G57" s="22">
        <v>70</v>
      </c>
      <c r="H57" s="74">
        <v>179</v>
      </c>
      <c r="I57" s="22" t="s">
        <v>7</v>
      </c>
    </row>
    <row r="58" spans="1:9" s="35" customFormat="1" ht="13.5" customHeight="1">
      <c r="A58" s="22" t="s">
        <v>12</v>
      </c>
      <c r="B58" s="22">
        <v>1032</v>
      </c>
      <c r="C58" s="76" t="s">
        <v>104</v>
      </c>
      <c r="D58" s="236" t="s">
        <v>451</v>
      </c>
      <c r="E58" s="239" t="s">
        <v>1</v>
      </c>
      <c r="F58" s="240"/>
      <c r="G58" s="22">
        <v>90</v>
      </c>
      <c r="H58" s="74">
        <v>287</v>
      </c>
      <c r="I58" s="22" t="s">
        <v>7</v>
      </c>
    </row>
    <row r="59" spans="1:9" s="35" customFormat="1">
      <c r="A59" s="22" t="s">
        <v>12</v>
      </c>
      <c r="B59" s="22">
        <v>1132</v>
      </c>
      <c r="C59" s="76" t="s">
        <v>104</v>
      </c>
      <c r="D59" s="237"/>
      <c r="E59" s="239" t="s">
        <v>1</v>
      </c>
      <c r="F59" s="240"/>
      <c r="G59" s="22">
        <v>80</v>
      </c>
      <c r="H59" s="74">
        <v>287</v>
      </c>
      <c r="I59" s="22" t="s">
        <v>7</v>
      </c>
    </row>
    <row r="60" spans="1:9" s="35" customFormat="1">
      <c r="A60" s="22" t="s">
        <v>12</v>
      </c>
      <c r="B60" s="22">
        <v>1232</v>
      </c>
      <c r="C60" s="76" t="s">
        <v>104</v>
      </c>
      <c r="D60" s="237"/>
      <c r="E60" s="129" t="s">
        <v>1</v>
      </c>
      <c r="F60" s="130"/>
      <c r="G60" s="22">
        <v>70</v>
      </c>
      <c r="H60" s="74">
        <v>287</v>
      </c>
      <c r="I60" s="22" t="s">
        <v>7</v>
      </c>
    </row>
    <row r="61" spans="1:9" s="35" customFormat="1">
      <c r="A61" s="22" t="s">
        <v>12</v>
      </c>
      <c r="B61" s="22">
        <v>1033</v>
      </c>
      <c r="C61" s="76" t="s">
        <v>105</v>
      </c>
      <c r="D61" s="237"/>
      <c r="E61" s="239" t="s">
        <v>450</v>
      </c>
      <c r="F61" s="240"/>
      <c r="G61" s="22">
        <v>90</v>
      </c>
      <c r="H61" s="74">
        <v>220</v>
      </c>
      <c r="I61" s="22" t="s">
        <v>7</v>
      </c>
    </row>
    <row r="62" spans="1:9" s="35" customFormat="1">
      <c r="A62" s="22" t="s">
        <v>12</v>
      </c>
      <c r="B62" s="22">
        <v>1133</v>
      </c>
      <c r="C62" s="76" t="s">
        <v>105</v>
      </c>
      <c r="D62" s="237"/>
      <c r="E62" s="239" t="s">
        <v>450</v>
      </c>
      <c r="F62" s="240"/>
      <c r="G62" s="22">
        <v>80</v>
      </c>
      <c r="H62" s="74">
        <v>220</v>
      </c>
      <c r="I62" s="22" t="s">
        <v>7</v>
      </c>
    </row>
    <row r="63" spans="1:9" s="35" customFormat="1">
      <c r="A63" s="22" t="s">
        <v>12</v>
      </c>
      <c r="B63" s="22">
        <v>1233</v>
      </c>
      <c r="C63" s="76" t="s">
        <v>105</v>
      </c>
      <c r="D63" s="238"/>
      <c r="E63" s="239" t="s">
        <v>450</v>
      </c>
      <c r="F63" s="240"/>
      <c r="G63" s="22">
        <v>70</v>
      </c>
      <c r="H63" s="74">
        <v>220</v>
      </c>
      <c r="I63" s="22" t="s">
        <v>7</v>
      </c>
    </row>
    <row r="64" spans="1:9" s="35" customFormat="1" ht="13.5" customHeight="1">
      <c r="A64" s="22" t="s">
        <v>12</v>
      </c>
      <c r="B64" s="22">
        <v>1034</v>
      </c>
      <c r="C64" s="76" t="s">
        <v>106</v>
      </c>
      <c r="D64" s="236" t="s">
        <v>407</v>
      </c>
      <c r="E64" s="239" t="s">
        <v>22</v>
      </c>
      <c r="F64" s="240"/>
      <c r="G64" s="22">
        <v>90</v>
      </c>
      <c r="H64" s="74">
        <v>163</v>
      </c>
      <c r="I64" s="22" t="s">
        <v>7</v>
      </c>
    </row>
    <row r="65" spans="1:9" s="35" customFormat="1">
      <c r="A65" s="22" t="s">
        <v>12</v>
      </c>
      <c r="B65" s="22">
        <v>1134</v>
      </c>
      <c r="C65" s="76" t="s">
        <v>106</v>
      </c>
      <c r="D65" s="237"/>
      <c r="E65" s="239" t="s">
        <v>22</v>
      </c>
      <c r="F65" s="240"/>
      <c r="G65" s="22">
        <v>80</v>
      </c>
      <c r="H65" s="74">
        <v>163</v>
      </c>
      <c r="I65" s="22" t="s">
        <v>7</v>
      </c>
    </row>
    <row r="66" spans="1:9" s="35" customFormat="1">
      <c r="A66" s="22" t="s">
        <v>12</v>
      </c>
      <c r="B66" s="22">
        <v>1234</v>
      </c>
      <c r="C66" s="76" t="s">
        <v>106</v>
      </c>
      <c r="D66" s="237"/>
      <c r="E66" s="129" t="s">
        <v>22</v>
      </c>
      <c r="F66" s="130"/>
      <c r="G66" s="22">
        <v>70</v>
      </c>
      <c r="H66" s="74">
        <v>163</v>
      </c>
      <c r="I66" s="22" t="s">
        <v>7</v>
      </c>
    </row>
    <row r="67" spans="1:9" s="35" customFormat="1">
      <c r="A67" s="22" t="s">
        <v>12</v>
      </c>
      <c r="B67" s="22">
        <v>1035</v>
      </c>
      <c r="C67" s="76" t="s">
        <v>107</v>
      </c>
      <c r="D67" s="237"/>
      <c r="E67" s="239" t="s">
        <v>86</v>
      </c>
      <c r="F67" s="240"/>
      <c r="G67" s="22">
        <v>90</v>
      </c>
      <c r="H67" s="74">
        <v>122</v>
      </c>
      <c r="I67" s="22" t="s">
        <v>7</v>
      </c>
    </row>
    <row r="68" spans="1:9" s="35" customFormat="1">
      <c r="A68" s="22" t="s">
        <v>12</v>
      </c>
      <c r="B68" s="22">
        <v>1135</v>
      </c>
      <c r="C68" s="76" t="s">
        <v>107</v>
      </c>
      <c r="D68" s="237"/>
      <c r="E68" s="239" t="s">
        <v>86</v>
      </c>
      <c r="F68" s="240"/>
      <c r="G68" s="22">
        <v>80</v>
      </c>
      <c r="H68" s="74">
        <v>122</v>
      </c>
      <c r="I68" s="22" t="s">
        <v>7</v>
      </c>
    </row>
    <row r="69" spans="1:9" s="35" customFormat="1">
      <c r="A69" s="22" t="s">
        <v>12</v>
      </c>
      <c r="B69" s="22">
        <v>1235</v>
      </c>
      <c r="C69" s="76" t="s">
        <v>107</v>
      </c>
      <c r="D69" s="238"/>
      <c r="E69" s="129" t="s">
        <v>86</v>
      </c>
      <c r="F69" s="130"/>
      <c r="G69" s="22">
        <v>70</v>
      </c>
      <c r="H69" s="74">
        <v>122</v>
      </c>
      <c r="I69" s="22" t="s">
        <v>7</v>
      </c>
    </row>
    <row r="70" spans="1:9" s="8" customFormat="1">
      <c r="A70" s="1" t="s">
        <v>12</v>
      </c>
      <c r="B70" s="1">
        <v>1085</v>
      </c>
      <c r="C70" s="245" t="s">
        <v>349</v>
      </c>
      <c r="D70" s="235" t="s">
        <v>238</v>
      </c>
      <c r="E70" s="263"/>
      <c r="F70" s="264"/>
      <c r="G70" s="22">
        <v>90</v>
      </c>
      <c r="H70" s="74">
        <v>-2</v>
      </c>
      <c r="I70" s="22" t="s">
        <v>7</v>
      </c>
    </row>
    <row r="71" spans="1:9" s="8" customFormat="1">
      <c r="A71" s="1" t="s">
        <v>12</v>
      </c>
      <c r="B71" s="1">
        <v>1185</v>
      </c>
      <c r="C71" s="246"/>
      <c r="D71" s="255"/>
      <c r="E71" s="265"/>
      <c r="F71" s="266"/>
      <c r="G71" s="22">
        <v>80</v>
      </c>
      <c r="H71" s="74">
        <v>-2</v>
      </c>
      <c r="I71" s="22" t="s">
        <v>7</v>
      </c>
    </row>
    <row r="72" spans="1:9" s="8" customFormat="1">
      <c r="A72" s="1" t="s">
        <v>12</v>
      </c>
      <c r="B72" s="1">
        <v>1285</v>
      </c>
      <c r="C72" s="247"/>
      <c r="D72" s="256"/>
      <c r="E72" s="267"/>
      <c r="F72" s="268"/>
      <c r="G72" s="22">
        <v>70</v>
      </c>
      <c r="H72" s="74">
        <v>-2</v>
      </c>
      <c r="I72" s="22" t="s">
        <v>7</v>
      </c>
    </row>
    <row r="73" spans="1:9" s="8" customFormat="1">
      <c r="A73" s="161" t="s">
        <v>12</v>
      </c>
      <c r="B73" s="161">
        <v>1087</v>
      </c>
      <c r="C73" s="269" t="s">
        <v>552</v>
      </c>
      <c r="D73" s="272" t="s">
        <v>238</v>
      </c>
      <c r="E73" s="275"/>
      <c r="F73" s="276"/>
      <c r="G73" s="161">
        <v>90</v>
      </c>
      <c r="H73" s="162">
        <v>-2</v>
      </c>
      <c r="I73" s="161" t="s">
        <v>7</v>
      </c>
    </row>
    <row r="74" spans="1:9" s="8" customFormat="1">
      <c r="A74" s="161" t="s">
        <v>12</v>
      </c>
      <c r="B74" s="161">
        <v>1187</v>
      </c>
      <c r="C74" s="270"/>
      <c r="D74" s="273"/>
      <c r="E74" s="277"/>
      <c r="F74" s="278"/>
      <c r="G74" s="161">
        <v>80</v>
      </c>
      <c r="H74" s="162">
        <v>-2</v>
      </c>
      <c r="I74" s="161" t="s">
        <v>7</v>
      </c>
    </row>
    <row r="75" spans="1:9" s="8" customFormat="1">
      <c r="A75" s="161" t="s">
        <v>12</v>
      </c>
      <c r="B75" s="161">
        <v>1287</v>
      </c>
      <c r="C75" s="271"/>
      <c r="D75" s="274"/>
      <c r="E75" s="279"/>
      <c r="F75" s="280"/>
      <c r="G75" s="161">
        <v>70</v>
      </c>
      <c r="H75" s="162">
        <v>-2</v>
      </c>
      <c r="I75" s="161" t="s">
        <v>7</v>
      </c>
    </row>
    <row r="76" spans="1:9">
      <c r="A76" s="1" t="s">
        <v>12</v>
      </c>
      <c r="B76" s="1">
        <v>1040</v>
      </c>
      <c r="C76" s="155" t="s">
        <v>9</v>
      </c>
      <c r="D76" s="235" t="s">
        <v>20</v>
      </c>
      <c r="E76" s="243" t="s">
        <v>11</v>
      </c>
      <c r="F76" s="244"/>
      <c r="G76" s="22">
        <v>90</v>
      </c>
      <c r="H76" s="74">
        <v>200</v>
      </c>
      <c r="I76" s="22" t="s">
        <v>5</v>
      </c>
    </row>
    <row r="77" spans="1:9">
      <c r="A77" s="1" t="s">
        <v>12</v>
      </c>
      <c r="B77" s="1">
        <v>1140</v>
      </c>
      <c r="C77" s="155" t="s">
        <v>9</v>
      </c>
      <c r="D77" s="233"/>
      <c r="E77" s="243" t="s">
        <v>11</v>
      </c>
      <c r="F77" s="244"/>
      <c r="G77" s="22">
        <v>80</v>
      </c>
      <c r="H77" s="74">
        <v>200</v>
      </c>
      <c r="I77" s="22" t="s">
        <v>5</v>
      </c>
    </row>
    <row r="78" spans="1:9" s="8" customFormat="1">
      <c r="A78" s="1" t="s">
        <v>12</v>
      </c>
      <c r="B78" s="1">
        <v>1240</v>
      </c>
      <c r="C78" s="155" t="s">
        <v>9</v>
      </c>
      <c r="D78" s="234"/>
      <c r="E78" s="243" t="s">
        <v>11</v>
      </c>
      <c r="F78" s="244"/>
      <c r="G78" s="22">
        <v>70</v>
      </c>
      <c r="H78" s="74">
        <v>200</v>
      </c>
      <c r="I78" s="22" t="s">
        <v>5</v>
      </c>
    </row>
    <row r="79" spans="1:9" s="159" customFormat="1" ht="13.5" customHeight="1">
      <c r="A79" s="1" t="s">
        <v>12</v>
      </c>
      <c r="B79" s="1">
        <v>6010</v>
      </c>
      <c r="C79" s="194" t="s">
        <v>557</v>
      </c>
      <c r="D79" s="235" t="s">
        <v>558</v>
      </c>
      <c r="E79" s="193" t="s">
        <v>8</v>
      </c>
      <c r="F79" s="235" t="s">
        <v>559</v>
      </c>
      <c r="G79" s="1">
        <v>90</v>
      </c>
      <c r="H79" s="7">
        <v>-27</v>
      </c>
      <c r="I79" s="1" t="s">
        <v>7</v>
      </c>
    </row>
    <row r="80" spans="1:9" s="159" customFormat="1" ht="13.5" customHeight="1">
      <c r="A80" s="1" t="s">
        <v>12</v>
      </c>
      <c r="B80" s="1">
        <v>6110</v>
      </c>
      <c r="C80" s="194" t="s">
        <v>557</v>
      </c>
      <c r="D80" s="233"/>
      <c r="E80" s="193" t="s">
        <v>8</v>
      </c>
      <c r="F80" s="255"/>
      <c r="G80" s="1">
        <v>80</v>
      </c>
      <c r="H80" s="7">
        <v>-27</v>
      </c>
      <c r="I80" s="1" t="s">
        <v>7</v>
      </c>
    </row>
    <row r="81" spans="1:9" s="159" customFormat="1" ht="13.5" customHeight="1">
      <c r="A81" s="1" t="s">
        <v>12</v>
      </c>
      <c r="B81" s="1">
        <v>6210</v>
      </c>
      <c r="C81" s="194" t="s">
        <v>557</v>
      </c>
      <c r="D81" s="233"/>
      <c r="E81" s="193" t="s">
        <v>8</v>
      </c>
      <c r="F81" s="255"/>
      <c r="G81" s="1">
        <v>70</v>
      </c>
      <c r="H81" s="7">
        <v>-27</v>
      </c>
      <c r="I81" s="1" t="s">
        <v>7</v>
      </c>
    </row>
    <row r="82" spans="1:9" s="159" customFormat="1">
      <c r="A82" s="1" t="s">
        <v>12</v>
      </c>
      <c r="B82" s="1">
        <v>6011</v>
      </c>
      <c r="C82" s="194" t="s">
        <v>560</v>
      </c>
      <c r="D82" s="233"/>
      <c r="E82" s="193" t="s">
        <v>83</v>
      </c>
      <c r="F82" s="255"/>
      <c r="G82" s="1">
        <v>90</v>
      </c>
      <c r="H82" s="7">
        <v>-21</v>
      </c>
      <c r="I82" s="1" t="s">
        <v>7</v>
      </c>
    </row>
    <row r="83" spans="1:9" s="159" customFormat="1">
      <c r="A83" s="1" t="s">
        <v>12</v>
      </c>
      <c r="B83" s="1">
        <v>6111</v>
      </c>
      <c r="C83" s="194" t="s">
        <v>560</v>
      </c>
      <c r="D83" s="233"/>
      <c r="E83" s="193" t="s">
        <v>83</v>
      </c>
      <c r="F83" s="255"/>
      <c r="G83" s="1">
        <v>80</v>
      </c>
      <c r="H83" s="7">
        <v>-21</v>
      </c>
      <c r="I83" s="1" t="s">
        <v>7</v>
      </c>
    </row>
    <row r="84" spans="1:9" s="159" customFormat="1">
      <c r="A84" s="1" t="s">
        <v>12</v>
      </c>
      <c r="B84" s="1">
        <v>6211</v>
      </c>
      <c r="C84" s="194" t="s">
        <v>560</v>
      </c>
      <c r="D84" s="233"/>
      <c r="E84" s="193" t="s">
        <v>83</v>
      </c>
      <c r="F84" s="256"/>
      <c r="G84" s="1">
        <v>70</v>
      </c>
      <c r="H84" s="7">
        <v>-21</v>
      </c>
      <c r="I84" s="1" t="s">
        <v>7</v>
      </c>
    </row>
    <row r="85" spans="1:9" s="159" customFormat="1" ht="13.5" customHeight="1">
      <c r="A85" s="1" t="s">
        <v>12</v>
      </c>
      <c r="B85" s="1">
        <v>6012</v>
      </c>
      <c r="C85" s="194" t="s">
        <v>561</v>
      </c>
      <c r="D85" s="235" t="s">
        <v>558</v>
      </c>
      <c r="E85" s="193" t="s">
        <v>8</v>
      </c>
      <c r="F85" s="235" t="s">
        <v>562</v>
      </c>
      <c r="G85" s="1">
        <v>90</v>
      </c>
      <c r="H85" s="7">
        <v>-41</v>
      </c>
      <c r="I85" s="1" t="s">
        <v>7</v>
      </c>
    </row>
    <row r="86" spans="1:9" s="159" customFormat="1">
      <c r="A86" s="1" t="s">
        <v>12</v>
      </c>
      <c r="B86" s="1">
        <v>6112</v>
      </c>
      <c r="C86" s="194" t="s">
        <v>561</v>
      </c>
      <c r="D86" s="233"/>
      <c r="E86" s="193" t="s">
        <v>8</v>
      </c>
      <c r="F86" s="255"/>
      <c r="G86" s="1">
        <v>80</v>
      </c>
      <c r="H86" s="7">
        <v>-41</v>
      </c>
      <c r="I86" s="1" t="s">
        <v>7</v>
      </c>
    </row>
    <row r="87" spans="1:9" s="159" customFormat="1">
      <c r="A87" s="1" t="s">
        <v>12</v>
      </c>
      <c r="B87" s="1">
        <v>6212</v>
      </c>
      <c r="C87" s="194" t="s">
        <v>561</v>
      </c>
      <c r="D87" s="233"/>
      <c r="E87" s="193" t="s">
        <v>8</v>
      </c>
      <c r="F87" s="255"/>
      <c r="G87" s="1">
        <v>70</v>
      </c>
      <c r="H87" s="7">
        <v>-41</v>
      </c>
      <c r="I87" s="1" t="s">
        <v>7</v>
      </c>
    </row>
    <row r="88" spans="1:9" s="159" customFormat="1">
      <c r="A88" s="1" t="s">
        <v>12</v>
      </c>
      <c r="B88" s="1">
        <v>6013</v>
      </c>
      <c r="C88" s="194" t="s">
        <v>563</v>
      </c>
      <c r="D88" s="233"/>
      <c r="E88" s="193" t="s">
        <v>83</v>
      </c>
      <c r="F88" s="255"/>
      <c r="G88" s="1">
        <v>90</v>
      </c>
      <c r="H88" s="7">
        <v>-31</v>
      </c>
      <c r="I88" s="1" t="s">
        <v>7</v>
      </c>
    </row>
    <row r="89" spans="1:9" s="159" customFormat="1">
      <c r="A89" s="1" t="s">
        <v>12</v>
      </c>
      <c r="B89" s="1">
        <v>6113</v>
      </c>
      <c r="C89" s="194" t="s">
        <v>563</v>
      </c>
      <c r="D89" s="233"/>
      <c r="E89" s="193" t="s">
        <v>83</v>
      </c>
      <c r="F89" s="255"/>
      <c r="G89" s="1">
        <v>80</v>
      </c>
      <c r="H89" s="7">
        <v>-31</v>
      </c>
      <c r="I89" s="1" t="s">
        <v>7</v>
      </c>
    </row>
    <row r="90" spans="1:9" s="159" customFormat="1">
      <c r="A90" s="1" t="s">
        <v>12</v>
      </c>
      <c r="B90" s="1">
        <v>6213</v>
      </c>
      <c r="C90" s="194" t="s">
        <v>563</v>
      </c>
      <c r="D90" s="233"/>
      <c r="E90" s="193" t="s">
        <v>83</v>
      </c>
      <c r="F90" s="256"/>
      <c r="G90" s="1">
        <v>70</v>
      </c>
      <c r="H90" s="7">
        <v>-31</v>
      </c>
      <c r="I90" s="1" t="s">
        <v>7</v>
      </c>
    </row>
    <row r="91" spans="1:9" s="159" customFormat="1" ht="13.5" customHeight="1">
      <c r="A91" s="1" t="s">
        <v>12</v>
      </c>
      <c r="B91" s="1">
        <v>6014</v>
      </c>
      <c r="C91" s="194" t="s">
        <v>564</v>
      </c>
      <c r="D91" s="235" t="s">
        <v>558</v>
      </c>
      <c r="E91" s="193" t="s">
        <v>8</v>
      </c>
      <c r="F91" s="235" t="s">
        <v>565</v>
      </c>
      <c r="G91" s="1">
        <v>90</v>
      </c>
      <c r="H91" s="7">
        <v>-33</v>
      </c>
      <c r="I91" s="1" t="s">
        <v>7</v>
      </c>
    </row>
    <row r="92" spans="1:9" s="159" customFormat="1">
      <c r="A92" s="1" t="s">
        <v>12</v>
      </c>
      <c r="B92" s="1">
        <v>6114</v>
      </c>
      <c r="C92" s="194" t="s">
        <v>564</v>
      </c>
      <c r="D92" s="255"/>
      <c r="E92" s="193" t="s">
        <v>8</v>
      </c>
      <c r="F92" s="255"/>
      <c r="G92" s="1">
        <v>80</v>
      </c>
      <c r="H92" s="7">
        <v>-33</v>
      </c>
      <c r="I92" s="1" t="s">
        <v>7</v>
      </c>
    </row>
    <row r="93" spans="1:9" s="159" customFormat="1">
      <c r="A93" s="1" t="s">
        <v>12</v>
      </c>
      <c r="B93" s="1">
        <v>6214</v>
      </c>
      <c r="C93" s="194" t="s">
        <v>564</v>
      </c>
      <c r="D93" s="255"/>
      <c r="E93" s="193" t="s">
        <v>8</v>
      </c>
      <c r="F93" s="255"/>
      <c r="G93" s="1">
        <v>70</v>
      </c>
      <c r="H93" s="7">
        <v>-33</v>
      </c>
      <c r="I93" s="1" t="s">
        <v>7</v>
      </c>
    </row>
    <row r="94" spans="1:9" s="159" customFormat="1">
      <c r="A94" s="1" t="s">
        <v>12</v>
      </c>
      <c r="B94" s="1">
        <v>6015</v>
      </c>
      <c r="C94" s="194" t="s">
        <v>566</v>
      </c>
      <c r="D94" s="255"/>
      <c r="E94" s="193" t="s">
        <v>83</v>
      </c>
      <c r="F94" s="255"/>
      <c r="G94" s="1">
        <v>90</v>
      </c>
      <c r="H94" s="7">
        <v>-25</v>
      </c>
      <c r="I94" s="1" t="s">
        <v>7</v>
      </c>
    </row>
    <row r="95" spans="1:9" s="159" customFormat="1">
      <c r="A95" s="1" t="s">
        <v>12</v>
      </c>
      <c r="B95" s="1">
        <v>6115</v>
      </c>
      <c r="C95" s="194" t="s">
        <v>566</v>
      </c>
      <c r="D95" s="255"/>
      <c r="E95" s="193" t="s">
        <v>83</v>
      </c>
      <c r="F95" s="255"/>
      <c r="G95" s="1">
        <v>80</v>
      </c>
      <c r="H95" s="7">
        <v>-25</v>
      </c>
      <c r="I95" s="1" t="s">
        <v>7</v>
      </c>
    </row>
    <row r="96" spans="1:9" s="159" customFormat="1">
      <c r="A96" s="1" t="s">
        <v>12</v>
      </c>
      <c r="B96" s="1">
        <v>6215</v>
      </c>
      <c r="C96" s="194" t="s">
        <v>566</v>
      </c>
      <c r="D96" s="256"/>
      <c r="E96" s="193" t="s">
        <v>83</v>
      </c>
      <c r="F96" s="256"/>
      <c r="G96" s="1">
        <v>70</v>
      </c>
      <c r="H96" s="7">
        <v>-25</v>
      </c>
      <c r="I96" s="1" t="s">
        <v>7</v>
      </c>
    </row>
    <row r="97" spans="1:9">
      <c r="A97" s="1" t="s">
        <v>12</v>
      </c>
      <c r="B97" s="1">
        <v>1050</v>
      </c>
      <c r="C97" s="155" t="s">
        <v>10</v>
      </c>
      <c r="D97" s="156" t="s">
        <v>152</v>
      </c>
      <c r="E97" s="243" t="s">
        <v>7</v>
      </c>
      <c r="F97" s="244"/>
      <c r="G97" s="22">
        <v>90</v>
      </c>
      <c r="H97" s="74">
        <v>20</v>
      </c>
      <c r="I97" s="22" t="s">
        <v>7</v>
      </c>
    </row>
    <row r="98" spans="1:9">
      <c r="A98" s="1" t="s">
        <v>12</v>
      </c>
      <c r="B98" s="1">
        <v>1150</v>
      </c>
      <c r="C98" s="155" t="s">
        <v>10</v>
      </c>
      <c r="D98" s="157" t="s">
        <v>153</v>
      </c>
      <c r="E98" s="243" t="s">
        <v>7</v>
      </c>
      <c r="F98" s="244"/>
      <c r="G98" s="22">
        <v>80</v>
      </c>
      <c r="H98" s="74">
        <v>20</v>
      </c>
      <c r="I98" s="22" t="s">
        <v>7</v>
      </c>
    </row>
    <row r="99" spans="1:9" s="8" customFormat="1">
      <c r="A99" s="1" t="s">
        <v>12</v>
      </c>
      <c r="B99" s="1">
        <v>1250</v>
      </c>
      <c r="C99" s="155" t="s">
        <v>10</v>
      </c>
      <c r="D99" s="158" t="s">
        <v>154</v>
      </c>
      <c r="E99" s="243" t="s">
        <v>7</v>
      </c>
      <c r="F99" s="244"/>
      <c r="G99" s="22">
        <v>70</v>
      </c>
      <c r="H99" s="74">
        <v>20</v>
      </c>
      <c r="I99" s="22" t="s">
        <v>7</v>
      </c>
    </row>
    <row r="100" spans="1:9" s="8" customFormat="1">
      <c r="A100" s="1" t="s">
        <v>12</v>
      </c>
      <c r="B100" s="1">
        <v>1082</v>
      </c>
      <c r="C100" s="155" t="s">
        <v>410</v>
      </c>
      <c r="D100" s="245" t="s">
        <v>411</v>
      </c>
      <c r="E100" s="249" t="s">
        <v>412</v>
      </c>
      <c r="F100" s="250"/>
      <c r="G100" s="1">
        <v>90</v>
      </c>
      <c r="H100" s="7">
        <v>100</v>
      </c>
      <c r="I100" s="1" t="s">
        <v>29</v>
      </c>
    </row>
    <row r="101" spans="1:9" s="8" customFormat="1">
      <c r="A101" s="1" t="s">
        <v>12</v>
      </c>
      <c r="B101" s="1">
        <v>1182</v>
      </c>
      <c r="C101" s="155" t="s">
        <v>410</v>
      </c>
      <c r="D101" s="246"/>
      <c r="E101" s="251"/>
      <c r="F101" s="252"/>
      <c r="G101" s="1">
        <v>80</v>
      </c>
      <c r="H101" s="7">
        <v>100</v>
      </c>
      <c r="I101" s="1" t="s">
        <v>29</v>
      </c>
    </row>
    <row r="102" spans="1:9" s="8" customFormat="1">
      <c r="A102" s="1" t="s">
        <v>12</v>
      </c>
      <c r="B102" s="1">
        <v>1282</v>
      </c>
      <c r="C102" s="155" t="s">
        <v>410</v>
      </c>
      <c r="D102" s="246"/>
      <c r="E102" s="253"/>
      <c r="F102" s="254"/>
      <c r="G102" s="1">
        <v>70</v>
      </c>
      <c r="H102" s="7">
        <v>100</v>
      </c>
      <c r="I102" s="1" t="s">
        <v>29</v>
      </c>
    </row>
    <row r="103" spans="1:9" s="8" customFormat="1">
      <c r="A103" s="1" t="s">
        <v>12</v>
      </c>
      <c r="B103" s="1">
        <v>1083</v>
      </c>
      <c r="C103" s="155" t="s">
        <v>263</v>
      </c>
      <c r="D103" s="246"/>
      <c r="E103" s="249" t="s">
        <v>413</v>
      </c>
      <c r="F103" s="250"/>
      <c r="G103" s="1">
        <v>90</v>
      </c>
      <c r="H103" s="7">
        <v>200</v>
      </c>
      <c r="I103" s="1" t="s">
        <v>29</v>
      </c>
    </row>
    <row r="104" spans="1:9" s="8" customFormat="1">
      <c r="A104" s="1" t="s">
        <v>12</v>
      </c>
      <c r="B104" s="1">
        <v>1183</v>
      </c>
      <c r="C104" s="155" t="s">
        <v>263</v>
      </c>
      <c r="D104" s="246"/>
      <c r="E104" s="251"/>
      <c r="F104" s="252"/>
      <c r="G104" s="1">
        <v>80</v>
      </c>
      <c r="H104" s="7">
        <v>200</v>
      </c>
      <c r="I104" s="1" t="s">
        <v>29</v>
      </c>
    </row>
    <row r="105" spans="1:9" s="8" customFormat="1">
      <c r="A105" s="1" t="s">
        <v>12</v>
      </c>
      <c r="B105" s="1">
        <v>1283</v>
      </c>
      <c r="C105" s="155" t="s">
        <v>263</v>
      </c>
      <c r="D105" s="247"/>
      <c r="E105" s="253"/>
      <c r="F105" s="254"/>
      <c r="G105" s="1">
        <v>70</v>
      </c>
      <c r="H105" s="7">
        <v>200</v>
      </c>
      <c r="I105" s="1" t="s">
        <v>29</v>
      </c>
    </row>
    <row r="106" spans="1:9" s="159" customFormat="1">
      <c r="A106" s="1" t="s">
        <v>0</v>
      </c>
      <c r="B106" s="1">
        <v>1084</v>
      </c>
      <c r="C106" s="155" t="s">
        <v>408</v>
      </c>
      <c r="D106" s="248" t="s">
        <v>409</v>
      </c>
      <c r="E106" s="257" t="s">
        <v>448</v>
      </c>
      <c r="F106" s="258"/>
      <c r="G106" s="1">
        <v>90</v>
      </c>
      <c r="H106" s="7">
        <v>50</v>
      </c>
      <c r="I106" s="1" t="s">
        <v>7</v>
      </c>
    </row>
    <row r="107" spans="1:9" s="159" customFormat="1">
      <c r="A107" s="1" t="s">
        <v>0</v>
      </c>
      <c r="B107" s="1">
        <v>1184</v>
      </c>
      <c r="C107" s="155" t="s">
        <v>408</v>
      </c>
      <c r="D107" s="248"/>
      <c r="E107" s="259"/>
      <c r="F107" s="260"/>
      <c r="G107" s="1">
        <v>80</v>
      </c>
      <c r="H107" s="7">
        <v>50</v>
      </c>
      <c r="I107" s="1" t="s">
        <v>7</v>
      </c>
    </row>
    <row r="108" spans="1:9" s="159" customFormat="1">
      <c r="A108" s="1" t="s">
        <v>0</v>
      </c>
      <c r="B108" s="1">
        <v>1284</v>
      </c>
      <c r="C108" s="155" t="s">
        <v>408</v>
      </c>
      <c r="D108" s="248"/>
      <c r="E108" s="261"/>
      <c r="F108" s="262"/>
      <c r="G108" s="1">
        <v>70</v>
      </c>
      <c r="H108" s="7">
        <v>50</v>
      </c>
      <c r="I108" s="1" t="s">
        <v>7</v>
      </c>
    </row>
    <row r="109" spans="1:9" s="159" customFormat="1">
      <c r="A109" s="1" t="s">
        <v>12</v>
      </c>
      <c r="B109" s="1">
        <v>1060</v>
      </c>
      <c r="C109" s="232" t="s">
        <v>466</v>
      </c>
      <c r="D109" s="150" t="s">
        <v>467</v>
      </c>
      <c r="E109" s="235" t="s">
        <v>443</v>
      </c>
      <c r="F109" s="149" t="s">
        <v>8</v>
      </c>
      <c r="G109" s="1">
        <v>90</v>
      </c>
      <c r="H109" s="7">
        <v>67</v>
      </c>
      <c r="I109" s="1" t="s">
        <v>31</v>
      </c>
    </row>
    <row r="110" spans="1:9" s="159" customFormat="1">
      <c r="A110" s="1" t="s">
        <v>12</v>
      </c>
      <c r="B110" s="1">
        <v>1160</v>
      </c>
      <c r="C110" s="233"/>
      <c r="D110" s="150" t="s">
        <v>467</v>
      </c>
      <c r="E110" s="233"/>
      <c r="F110" s="149" t="s">
        <v>8</v>
      </c>
      <c r="G110" s="1">
        <v>80</v>
      </c>
      <c r="H110" s="7">
        <v>67</v>
      </c>
      <c r="I110" s="1" t="s">
        <v>31</v>
      </c>
    </row>
    <row r="111" spans="1:9" s="159" customFormat="1">
      <c r="A111" s="1" t="s">
        <v>12</v>
      </c>
      <c r="B111" s="1">
        <v>1260</v>
      </c>
      <c r="C111" s="233"/>
      <c r="D111" s="150" t="s">
        <v>467</v>
      </c>
      <c r="E111" s="233"/>
      <c r="F111" s="149" t="s">
        <v>8</v>
      </c>
      <c r="G111" s="1">
        <v>70</v>
      </c>
      <c r="H111" s="7">
        <v>67</v>
      </c>
      <c r="I111" s="1" t="s">
        <v>31</v>
      </c>
    </row>
    <row r="112" spans="1:9" s="159" customFormat="1">
      <c r="A112" s="1" t="s">
        <v>12</v>
      </c>
      <c r="B112" s="1">
        <v>1061</v>
      </c>
      <c r="C112" s="233"/>
      <c r="D112" s="150" t="s">
        <v>468</v>
      </c>
      <c r="E112" s="233"/>
      <c r="F112" s="149" t="s">
        <v>83</v>
      </c>
      <c r="G112" s="1">
        <v>90</v>
      </c>
      <c r="H112" s="7">
        <v>51</v>
      </c>
      <c r="I112" s="1" t="s">
        <v>31</v>
      </c>
    </row>
    <row r="113" spans="1:9" s="159" customFormat="1">
      <c r="A113" s="1" t="s">
        <v>12</v>
      </c>
      <c r="B113" s="1">
        <v>1161</v>
      </c>
      <c r="C113" s="233"/>
      <c r="D113" s="150" t="s">
        <v>468</v>
      </c>
      <c r="E113" s="233"/>
      <c r="F113" s="149" t="s">
        <v>83</v>
      </c>
      <c r="G113" s="1">
        <v>80</v>
      </c>
      <c r="H113" s="7">
        <v>51</v>
      </c>
      <c r="I113" s="1" t="s">
        <v>31</v>
      </c>
    </row>
    <row r="114" spans="1:9" s="159" customFormat="1">
      <c r="A114" s="1" t="s">
        <v>12</v>
      </c>
      <c r="B114" s="1">
        <v>1261</v>
      </c>
      <c r="C114" s="234"/>
      <c r="D114" s="150" t="s">
        <v>468</v>
      </c>
      <c r="E114" s="234"/>
      <c r="F114" s="149" t="s">
        <v>83</v>
      </c>
      <c r="G114" s="1">
        <v>70</v>
      </c>
      <c r="H114" s="7">
        <v>51</v>
      </c>
      <c r="I114" s="1" t="s">
        <v>31</v>
      </c>
    </row>
    <row r="115" spans="1:9" s="159" customFormat="1">
      <c r="A115" s="1" t="s">
        <v>12</v>
      </c>
      <c r="B115" s="1">
        <v>1062</v>
      </c>
      <c r="C115" s="232" t="s">
        <v>469</v>
      </c>
      <c r="D115" s="150" t="s">
        <v>470</v>
      </c>
      <c r="E115" s="235" t="s">
        <v>443</v>
      </c>
      <c r="F115" s="149" t="s">
        <v>8</v>
      </c>
      <c r="G115" s="1">
        <v>90</v>
      </c>
      <c r="H115" s="7">
        <v>61</v>
      </c>
      <c r="I115" s="1" t="s">
        <v>31</v>
      </c>
    </row>
    <row r="116" spans="1:9" s="159" customFormat="1">
      <c r="A116" s="1" t="s">
        <v>12</v>
      </c>
      <c r="B116" s="1">
        <v>1162</v>
      </c>
      <c r="C116" s="233"/>
      <c r="D116" s="150" t="s">
        <v>470</v>
      </c>
      <c r="E116" s="233"/>
      <c r="F116" s="149" t="s">
        <v>8</v>
      </c>
      <c r="G116" s="1">
        <v>80</v>
      </c>
      <c r="H116" s="7">
        <v>61</v>
      </c>
      <c r="I116" s="1" t="s">
        <v>31</v>
      </c>
    </row>
    <row r="117" spans="1:9" s="159" customFormat="1">
      <c r="A117" s="1" t="s">
        <v>12</v>
      </c>
      <c r="B117" s="1">
        <v>1262</v>
      </c>
      <c r="C117" s="233"/>
      <c r="D117" s="150" t="s">
        <v>470</v>
      </c>
      <c r="E117" s="233"/>
      <c r="F117" s="149" t="s">
        <v>8</v>
      </c>
      <c r="G117" s="1">
        <v>70</v>
      </c>
      <c r="H117" s="7">
        <v>61</v>
      </c>
      <c r="I117" s="1" t="s">
        <v>31</v>
      </c>
    </row>
    <row r="118" spans="1:9" s="159" customFormat="1">
      <c r="A118" s="1" t="s">
        <v>12</v>
      </c>
      <c r="B118" s="1">
        <v>1063</v>
      </c>
      <c r="C118" s="233"/>
      <c r="D118" s="150" t="s">
        <v>471</v>
      </c>
      <c r="E118" s="233"/>
      <c r="F118" s="149" t="s">
        <v>83</v>
      </c>
      <c r="G118" s="1">
        <v>90</v>
      </c>
      <c r="H118" s="7">
        <v>47</v>
      </c>
      <c r="I118" s="1" t="s">
        <v>31</v>
      </c>
    </row>
    <row r="119" spans="1:9" s="159" customFormat="1">
      <c r="A119" s="1" t="s">
        <v>12</v>
      </c>
      <c r="B119" s="1">
        <v>1163</v>
      </c>
      <c r="C119" s="233"/>
      <c r="D119" s="150" t="s">
        <v>471</v>
      </c>
      <c r="E119" s="233"/>
      <c r="F119" s="149" t="s">
        <v>83</v>
      </c>
      <c r="G119" s="1">
        <v>80</v>
      </c>
      <c r="H119" s="7">
        <v>47</v>
      </c>
      <c r="I119" s="1" t="s">
        <v>31</v>
      </c>
    </row>
    <row r="120" spans="1:9" s="159" customFormat="1">
      <c r="A120" s="1" t="s">
        <v>12</v>
      </c>
      <c r="B120" s="1">
        <v>1263</v>
      </c>
      <c r="C120" s="234"/>
      <c r="D120" s="150" t="s">
        <v>471</v>
      </c>
      <c r="E120" s="234"/>
      <c r="F120" s="149" t="s">
        <v>83</v>
      </c>
      <c r="G120" s="1">
        <v>70</v>
      </c>
      <c r="H120" s="7">
        <v>47</v>
      </c>
      <c r="I120" s="1" t="s">
        <v>31</v>
      </c>
    </row>
    <row r="121" spans="1:9" s="159" customFormat="1">
      <c r="A121" s="1" t="s">
        <v>12</v>
      </c>
      <c r="B121" s="1">
        <v>1064</v>
      </c>
      <c r="C121" s="232" t="s">
        <v>472</v>
      </c>
      <c r="D121" s="150" t="s">
        <v>473</v>
      </c>
      <c r="E121" s="235" t="s">
        <v>443</v>
      </c>
      <c r="F121" s="149" t="s">
        <v>8</v>
      </c>
      <c r="G121" s="1">
        <v>90</v>
      </c>
      <c r="H121" s="7">
        <v>50</v>
      </c>
      <c r="I121" s="1" t="s">
        <v>31</v>
      </c>
    </row>
    <row r="122" spans="1:9" s="159" customFormat="1">
      <c r="A122" s="1" t="s">
        <v>12</v>
      </c>
      <c r="B122" s="1">
        <v>1164</v>
      </c>
      <c r="C122" s="233"/>
      <c r="D122" s="150" t="s">
        <v>473</v>
      </c>
      <c r="E122" s="233"/>
      <c r="F122" s="149" t="s">
        <v>8</v>
      </c>
      <c r="G122" s="1">
        <v>80</v>
      </c>
      <c r="H122" s="7">
        <v>50</v>
      </c>
      <c r="I122" s="1" t="s">
        <v>31</v>
      </c>
    </row>
    <row r="123" spans="1:9" s="159" customFormat="1">
      <c r="A123" s="1" t="s">
        <v>12</v>
      </c>
      <c r="B123" s="1">
        <v>1264</v>
      </c>
      <c r="C123" s="233"/>
      <c r="D123" s="150" t="s">
        <v>473</v>
      </c>
      <c r="E123" s="233"/>
      <c r="F123" s="149" t="s">
        <v>8</v>
      </c>
      <c r="G123" s="1">
        <v>70</v>
      </c>
      <c r="H123" s="7">
        <v>50</v>
      </c>
      <c r="I123" s="1" t="s">
        <v>31</v>
      </c>
    </row>
    <row r="124" spans="1:9" s="159" customFormat="1">
      <c r="A124" s="1" t="s">
        <v>12</v>
      </c>
      <c r="B124" s="1">
        <v>1065</v>
      </c>
      <c r="C124" s="233"/>
      <c r="D124" s="150" t="s">
        <v>474</v>
      </c>
      <c r="E124" s="233"/>
      <c r="F124" s="149" t="s">
        <v>83</v>
      </c>
      <c r="G124" s="1">
        <v>90</v>
      </c>
      <c r="H124" s="7">
        <v>38</v>
      </c>
      <c r="I124" s="1" t="s">
        <v>31</v>
      </c>
    </row>
    <row r="125" spans="1:9" s="159" customFormat="1">
      <c r="A125" s="1" t="s">
        <v>12</v>
      </c>
      <c r="B125" s="1">
        <v>1165</v>
      </c>
      <c r="C125" s="233"/>
      <c r="D125" s="150" t="s">
        <v>474</v>
      </c>
      <c r="E125" s="233"/>
      <c r="F125" s="149" t="s">
        <v>83</v>
      </c>
      <c r="G125" s="1">
        <v>80</v>
      </c>
      <c r="H125" s="7">
        <v>38</v>
      </c>
      <c r="I125" s="1" t="s">
        <v>31</v>
      </c>
    </row>
    <row r="126" spans="1:9" s="159" customFormat="1">
      <c r="A126" s="1" t="s">
        <v>12</v>
      </c>
      <c r="B126" s="1">
        <v>1265</v>
      </c>
      <c r="C126" s="234"/>
      <c r="D126" s="150" t="s">
        <v>474</v>
      </c>
      <c r="E126" s="234"/>
      <c r="F126" s="149" t="s">
        <v>83</v>
      </c>
      <c r="G126" s="1">
        <v>70</v>
      </c>
      <c r="H126" s="7">
        <v>38</v>
      </c>
      <c r="I126" s="1" t="s">
        <v>31</v>
      </c>
    </row>
    <row r="127" spans="1:9" s="159" customFormat="1">
      <c r="A127" s="1" t="s">
        <v>12</v>
      </c>
      <c r="B127" s="1">
        <v>1074</v>
      </c>
      <c r="C127" s="232" t="s">
        <v>475</v>
      </c>
      <c r="D127" s="150" t="s">
        <v>476</v>
      </c>
      <c r="E127" s="235" t="s">
        <v>443</v>
      </c>
      <c r="F127" s="149" t="s">
        <v>8</v>
      </c>
      <c r="G127" s="1">
        <v>90</v>
      </c>
      <c r="H127" s="7">
        <v>40</v>
      </c>
      <c r="I127" s="1" t="s">
        <v>31</v>
      </c>
    </row>
    <row r="128" spans="1:9" s="159" customFormat="1">
      <c r="A128" s="1" t="s">
        <v>12</v>
      </c>
      <c r="B128" s="1">
        <v>1174</v>
      </c>
      <c r="C128" s="233"/>
      <c r="D128" s="150" t="s">
        <v>476</v>
      </c>
      <c r="E128" s="233"/>
      <c r="F128" s="149" t="s">
        <v>8</v>
      </c>
      <c r="G128" s="1">
        <v>80</v>
      </c>
      <c r="H128" s="7">
        <v>40</v>
      </c>
      <c r="I128" s="1" t="s">
        <v>31</v>
      </c>
    </row>
    <row r="129" spans="1:9" s="159" customFormat="1">
      <c r="A129" s="1" t="s">
        <v>12</v>
      </c>
      <c r="B129" s="1">
        <v>1274</v>
      </c>
      <c r="C129" s="233"/>
      <c r="D129" s="150" t="s">
        <v>476</v>
      </c>
      <c r="E129" s="233"/>
      <c r="F129" s="149" t="s">
        <v>8</v>
      </c>
      <c r="G129" s="1">
        <v>70</v>
      </c>
      <c r="H129" s="7">
        <v>40</v>
      </c>
      <c r="I129" s="1" t="s">
        <v>31</v>
      </c>
    </row>
    <row r="130" spans="1:9" s="159" customFormat="1">
      <c r="A130" s="1" t="s">
        <v>12</v>
      </c>
      <c r="B130" s="1">
        <v>1075</v>
      </c>
      <c r="C130" s="233"/>
      <c r="D130" s="150" t="s">
        <v>477</v>
      </c>
      <c r="E130" s="233"/>
      <c r="F130" s="149" t="s">
        <v>83</v>
      </c>
      <c r="G130" s="1">
        <v>90</v>
      </c>
      <c r="H130" s="7">
        <v>30</v>
      </c>
      <c r="I130" s="1" t="s">
        <v>31</v>
      </c>
    </row>
    <row r="131" spans="1:9" s="159" customFormat="1">
      <c r="A131" s="1" t="s">
        <v>12</v>
      </c>
      <c r="B131" s="1">
        <v>1175</v>
      </c>
      <c r="C131" s="233"/>
      <c r="D131" s="150" t="s">
        <v>477</v>
      </c>
      <c r="E131" s="233"/>
      <c r="F131" s="149" t="s">
        <v>83</v>
      </c>
      <c r="G131" s="1">
        <v>80</v>
      </c>
      <c r="H131" s="7">
        <v>30</v>
      </c>
      <c r="I131" s="1" t="s">
        <v>31</v>
      </c>
    </row>
    <row r="132" spans="1:9" s="159" customFormat="1">
      <c r="A132" s="1" t="s">
        <v>12</v>
      </c>
      <c r="B132" s="1">
        <v>1275</v>
      </c>
      <c r="C132" s="234"/>
      <c r="D132" s="195" t="s">
        <v>477</v>
      </c>
      <c r="E132" s="234"/>
      <c r="F132" s="149" t="s">
        <v>83</v>
      </c>
      <c r="G132" s="1">
        <v>70</v>
      </c>
      <c r="H132" s="7">
        <v>30</v>
      </c>
      <c r="I132" s="1" t="s">
        <v>31</v>
      </c>
    </row>
  </sheetData>
  <mergeCells count="81">
    <mergeCell ref="C70:C72"/>
    <mergeCell ref="D106:D108"/>
    <mergeCell ref="D100:D105"/>
    <mergeCell ref="E100:F102"/>
    <mergeCell ref="E103:F105"/>
    <mergeCell ref="E98:F98"/>
    <mergeCell ref="D76:D78"/>
    <mergeCell ref="E76:F76"/>
    <mergeCell ref="E77:F77"/>
    <mergeCell ref="E78:F78"/>
    <mergeCell ref="E97:F97"/>
    <mergeCell ref="E99:F99"/>
    <mergeCell ref="D70:D72"/>
    <mergeCell ref="E106:F108"/>
    <mergeCell ref="E70:F72"/>
    <mergeCell ref="C73:C75"/>
    <mergeCell ref="D73:D75"/>
    <mergeCell ref="E73:F75"/>
    <mergeCell ref="D79:D84"/>
    <mergeCell ref="F79:F84"/>
    <mergeCell ref="D85:D90"/>
    <mergeCell ref="F85:F90"/>
    <mergeCell ref="D91:D96"/>
    <mergeCell ref="F91:F96"/>
    <mergeCell ref="D22:D27"/>
    <mergeCell ref="F22:F27"/>
    <mergeCell ref="D28:D33"/>
    <mergeCell ref="E28:F28"/>
    <mergeCell ref="E29:F29"/>
    <mergeCell ref="E31:F31"/>
    <mergeCell ref="E32:F32"/>
    <mergeCell ref="A2:B2"/>
    <mergeCell ref="C2:C3"/>
    <mergeCell ref="D2:I2"/>
    <mergeCell ref="E3:F3"/>
    <mergeCell ref="D4:D9"/>
    <mergeCell ref="E4:F4"/>
    <mergeCell ref="E5:F5"/>
    <mergeCell ref="E7:F7"/>
    <mergeCell ref="E8:F8"/>
    <mergeCell ref="D10:D15"/>
    <mergeCell ref="F10:F15"/>
    <mergeCell ref="D16:D21"/>
    <mergeCell ref="E16:F16"/>
    <mergeCell ref="E17:F17"/>
    <mergeCell ref="E19:F19"/>
    <mergeCell ref="E20:F20"/>
    <mergeCell ref="D46:D51"/>
    <mergeCell ref="F46:F51"/>
    <mergeCell ref="D52:D57"/>
    <mergeCell ref="E52:F52"/>
    <mergeCell ref="E53:F53"/>
    <mergeCell ref="E55:F55"/>
    <mergeCell ref="E56:F56"/>
    <mergeCell ref="D34:D39"/>
    <mergeCell ref="F34:F39"/>
    <mergeCell ref="D40:D45"/>
    <mergeCell ref="E40:F40"/>
    <mergeCell ref="E41:F41"/>
    <mergeCell ref="E43:F43"/>
    <mergeCell ref="E44:F44"/>
    <mergeCell ref="E57:F57"/>
    <mergeCell ref="D58:D63"/>
    <mergeCell ref="E58:F58"/>
    <mergeCell ref="E59:F59"/>
    <mergeCell ref="E61:F61"/>
    <mergeCell ref="E62:F62"/>
    <mergeCell ref="D64:D69"/>
    <mergeCell ref="E64:F64"/>
    <mergeCell ref="E65:F65"/>
    <mergeCell ref="E67:F67"/>
    <mergeCell ref="E68:F68"/>
    <mergeCell ref="E63:F63"/>
    <mergeCell ref="C127:C132"/>
    <mergeCell ref="E127:E132"/>
    <mergeCell ref="C109:C114"/>
    <mergeCell ref="E109:E114"/>
    <mergeCell ref="C115:C120"/>
    <mergeCell ref="E115:E120"/>
    <mergeCell ref="C121:C126"/>
    <mergeCell ref="E121:E126"/>
  </mergeCells>
  <phoneticPr fontId="2"/>
  <conditionalFormatting sqref="A6:A51 A70:A72 A76:A78 A97:A99">
    <cfRule type="uniqueValues" dxfId="5" priority="30"/>
  </conditionalFormatting>
  <conditionalFormatting sqref="A100:A108">
    <cfRule type="uniqueValues" dxfId="4" priority="5"/>
  </conditionalFormatting>
  <conditionalFormatting sqref="A52:A69">
    <cfRule type="uniqueValues" dxfId="3" priority="3"/>
  </conditionalFormatting>
  <conditionalFormatting sqref="A73:A75">
    <cfRule type="uniqueValues" dxfId="2" priority="2"/>
  </conditionalFormatting>
  <conditionalFormatting sqref="A79:A96">
    <cfRule type="uniqueValues" dxfId="1" priority="1"/>
  </conditionalFormatting>
  <printOptions horizontalCentered="1"/>
  <pageMargins left="0.70866141732283472" right="0.70866141732283472" top="0.74803149606299213" bottom="0.74803149606299213" header="0.31496062992125984" footer="0.31496062992125984"/>
  <pageSetup paperSize="8" scale="76" fitToHeight="0" orientation="portrait" r:id="rId1"/>
  <rowBreaks count="1" manualBreakCount="1">
    <brk id="10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6743-8DA5-4EFB-B8A2-4B73936891B2}">
  <sheetPr>
    <tabColor rgb="FFFFFF00"/>
    <pageSetUpPr fitToPage="1"/>
  </sheetPr>
  <dimension ref="A1:AL72"/>
  <sheetViews>
    <sheetView view="pageBreakPreview" topLeftCell="A19" zoomScaleNormal="100" zoomScaleSheetLayoutView="100" workbookViewId="0">
      <selection activeCell="AL47" sqref="AL47:AL50"/>
    </sheetView>
  </sheetViews>
  <sheetFormatPr defaultRowHeight="13.5"/>
  <cols>
    <col min="1" max="1" width="6" style="3" customWidth="1"/>
    <col min="2" max="2" width="7.25" style="3" customWidth="1"/>
    <col min="3" max="3" width="57.375" style="3" bestFit="1" customWidth="1"/>
    <col min="4" max="5" width="2.875" style="3" customWidth="1"/>
    <col min="6" max="6" width="4.625" style="3" customWidth="1"/>
    <col min="7" max="15" width="2.875" style="3" customWidth="1"/>
    <col min="16" max="16" width="9.25" style="3" customWidth="1"/>
    <col min="17" max="23" width="2.875" style="3" customWidth="1"/>
    <col min="24" max="24" width="6.625" style="3" customWidth="1"/>
    <col min="25" max="26" width="2.875" style="3" customWidth="1"/>
    <col min="27" max="27" width="4" style="3" customWidth="1"/>
    <col min="28" max="35" width="2.875" style="3" customWidth="1"/>
    <col min="36" max="36" width="15.625" style="3" customWidth="1"/>
    <col min="37" max="37" width="9" style="110"/>
    <col min="38" max="38" width="9" style="111"/>
    <col min="39" max="16384" width="9" style="3"/>
  </cols>
  <sheetData>
    <row r="1" spans="1:38" ht="37.5" customHeight="1">
      <c r="A1" s="73" t="s">
        <v>151</v>
      </c>
    </row>
    <row r="2" spans="1:38" ht="13.5" customHeight="1">
      <c r="A2" s="309" t="s">
        <v>18</v>
      </c>
      <c r="B2" s="309"/>
      <c r="C2" s="309" t="s">
        <v>15</v>
      </c>
      <c r="D2" s="306" t="s">
        <v>19</v>
      </c>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8"/>
      <c r="AK2" s="310" t="s">
        <v>27</v>
      </c>
      <c r="AL2" s="236" t="s">
        <v>28</v>
      </c>
    </row>
    <row r="3" spans="1:38">
      <c r="A3" s="121" t="s">
        <v>13</v>
      </c>
      <c r="B3" s="121" t="s">
        <v>14</v>
      </c>
      <c r="C3" s="309"/>
      <c r="D3" s="284"/>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6"/>
      <c r="AK3" s="311"/>
      <c r="AL3" s="238"/>
    </row>
    <row r="4" spans="1:38" s="36" customFormat="1" ht="13.5" customHeight="1">
      <c r="A4" s="22" t="s">
        <v>55</v>
      </c>
      <c r="B4" s="22">
        <v>1111</v>
      </c>
      <c r="C4" s="22" t="s">
        <v>308</v>
      </c>
      <c r="D4" s="328" t="s">
        <v>344</v>
      </c>
      <c r="E4" s="329"/>
      <c r="F4" s="329"/>
      <c r="G4" s="329"/>
      <c r="H4" s="329"/>
      <c r="I4" s="329"/>
      <c r="J4" s="330"/>
      <c r="K4" s="326" t="s">
        <v>429</v>
      </c>
      <c r="L4" s="287"/>
      <c r="M4" s="287"/>
      <c r="N4" s="287"/>
      <c r="O4" s="287"/>
      <c r="P4" s="287"/>
      <c r="Q4" s="287"/>
      <c r="R4" s="287"/>
      <c r="S4" s="287"/>
      <c r="T4" s="287"/>
      <c r="U4" s="287"/>
      <c r="V4" s="287"/>
      <c r="W4" s="287"/>
      <c r="X4" s="287"/>
      <c r="Y4" s="288"/>
      <c r="Z4" s="288"/>
      <c r="AA4" s="288"/>
      <c r="AB4" s="288"/>
      <c r="AC4" s="288"/>
      <c r="AD4" s="288"/>
      <c r="AE4" s="288"/>
      <c r="AF4" s="288"/>
      <c r="AG4" s="288"/>
      <c r="AH4" s="288"/>
      <c r="AI4" s="288"/>
      <c r="AJ4" s="288"/>
      <c r="AK4" s="109">
        <v>1798</v>
      </c>
      <c r="AL4" s="121" t="s">
        <v>11</v>
      </c>
    </row>
    <row r="5" spans="1:38" s="36" customFormat="1" ht="33.75" customHeight="1">
      <c r="A5" s="22" t="s">
        <v>55</v>
      </c>
      <c r="B5" s="22">
        <v>1112</v>
      </c>
      <c r="C5" s="22" t="s">
        <v>309</v>
      </c>
      <c r="D5" s="331"/>
      <c r="E5" s="332"/>
      <c r="F5" s="332"/>
      <c r="G5" s="332"/>
      <c r="H5" s="332"/>
      <c r="I5" s="332"/>
      <c r="J5" s="333"/>
      <c r="K5" s="287"/>
      <c r="L5" s="287"/>
      <c r="M5" s="287"/>
      <c r="N5" s="287"/>
      <c r="O5" s="287"/>
      <c r="P5" s="287"/>
      <c r="Q5" s="287"/>
      <c r="R5" s="287"/>
      <c r="S5" s="287"/>
      <c r="T5" s="287"/>
      <c r="U5" s="287"/>
      <c r="V5" s="287"/>
      <c r="W5" s="287"/>
      <c r="X5" s="287"/>
      <c r="Y5" s="206" t="s">
        <v>487</v>
      </c>
      <c r="Z5" s="205"/>
      <c r="AA5" s="205"/>
      <c r="AB5" s="205"/>
      <c r="AC5" s="205"/>
      <c r="AD5" s="205"/>
      <c r="AE5" s="205"/>
      <c r="AF5" s="205"/>
      <c r="AG5" s="205"/>
      <c r="AH5" s="205"/>
      <c r="AI5" s="205"/>
      <c r="AJ5" s="205"/>
      <c r="AK5" s="109">
        <v>59</v>
      </c>
      <c r="AL5" s="121" t="s">
        <v>6</v>
      </c>
    </row>
    <row r="6" spans="1:38" s="36" customFormat="1">
      <c r="A6" s="22" t="s">
        <v>55</v>
      </c>
      <c r="B6" s="22">
        <v>1121</v>
      </c>
      <c r="C6" s="22" t="s">
        <v>310</v>
      </c>
      <c r="D6" s="331"/>
      <c r="E6" s="332"/>
      <c r="F6" s="332"/>
      <c r="G6" s="332"/>
      <c r="H6" s="332"/>
      <c r="I6" s="332"/>
      <c r="J6" s="333"/>
      <c r="K6" s="326" t="s">
        <v>430</v>
      </c>
      <c r="L6" s="287"/>
      <c r="M6" s="287"/>
      <c r="N6" s="287"/>
      <c r="O6" s="287"/>
      <c r="P6" s="287"/>
      <c r="Q6" s="287"/>
      <c r="R6" s="287"/>
      <c r="S6" s="287"/>
      <c r="T6" s="287"/>
      <c r="U6" s="287"/>
      <c r="V6" s="287"/>
      <c r="W6" s="287"/>
      <c r="X6" s="287"/>
      <c r="Y6" s="288"/>
      <c r="Z6" s="288"/>
      <c r="AA6" s="288"/>
      <c r="AB6" s="288"/>
      <c r="AC6" s="288"/>
      <c r="AD6" s="288"/>
      <c r="AE6" s="288"/>
      <c r="AF6" s="288"/>
      <c r="AG6" s="288"/>
      <c r="AH6" s="288"/>
      <c r="AI6" s="288"/>
      <c r="AJ6" s="288"/>
      <c r="AK6" s="109">
        <v>3621</v>
      </c>
      <c r="AL6" s="121" t="s">
        <v>11</v>
      </c>
    </row>
    <row r="7" spans="1:38" s="36" customFormat="1" ht="33" customHeight="1">
      <c r="A7" s="22" t="s">
        <v>54</v>
      </c>
      <c r="B7" s="22">
        <v>1122</v>
      </c>
      <c r="C7" s="22" t="s">
        <v>311</v>
      </c>
      <c r="D7" s="331"/>
      <c r="E7" s="332"/>
      <c r="F7" s="332"/>
      <c r="G7" s="332"/>
      <c r="H7" s="332"/>
      <c r="I7" s="332"/>
      <c r="J7" s="333"/>
      <c r="K7" s="287"/>
      <c r="L7" s="287"/>
      <c r="M7" s="287"/>
      <c r="N7" s="287"/>
      <c r="O7" s="287"/>
      <c r="P7" s="287"/>
      <c r="Q7" s="287"/>
      <c r="R7" s="287"/>
      <c r="S7" s="287"/>
      <c r="T7" s="287"/>
      <c r="U7" s="287"/>
      <c r="V7" s="287"/>
      <c r="W7" s="287"/>
      <c r="X7" s="287"/>
      <c r="Y7" s="206" t="s">
        <v>488</v>
      </c>
      <c r="Z7" s="205"/>
      <c r="AA7" s="205"/>
      <c r="AB7" s="205"/>
      <c r="AC7" s="205"/>
      <c r="AD7" s="205"/>
      <c r="AE7" s="205"/>
      <c r="AF7" s="205"/>
      <c r="AG7" s="205"/>
      <c r="AH7" s="205"/>
      <c r="AI7" s="205"/>
      <c r="AJ7" s="205"/>
      <c r="AK7" s="109">
        <v>119</v>
      </c>
      <c r="AL7" s="121" t="s">
        <v>6</v>
      </c>
    </row>
    <row r="8" spans="1:38" ht="13.5" customHeight="1">
      <c r="A8" s="22" t="s">
        <v>54</v>
      </c>
      <c r="B8" s="22">
        <v>1113</v>
      </c>
      <c r="C8" s="22" t="s">
        <v>312</v>
      </c>
      <c r="D8" s="326" t="s">
        <v>348</v>
      </c>
      <c r="E8" s="326"/>
      <c r="F8" s="326"/>
      <c r="G8" s="326"/>
      <c r="H8" s="326"/>
      <c r="I8" s="326"/>
      <c r="J8" s="326"/>
      <c r="K8" s="287" t="s">
        <v>347</v>
      </c>
      <c r="L8" s="287"/>
      <c r="M8" s="287"/>
      <c r="N8" s="287"/>
      <c r="O8" s="287"/>
      <c r="P8" s="287"/>
      <c r="Q8" s="287"/>
      <c r="R8" s="287"/>
      <c r="S8" s="287"/>
      <c r="T8" s="287"/>
      <c r="U8" s="287"/>
      <c r="V8" s="287"/>
      <c r="W8" s="287"/>
      <c r="X8" s="287"/>
      <c r="Y8" s="288" t="s">
        <v>364</v>
      </c>
      <c r="Z8" s="288"/>
      <c r="AA8" s="288"/>
      <c r="AB8" s="288"/>
      <c r="AC8" s="288"/>
      <c r="AD8" s="288"/>
      <c r="AE8" s="288"/>
      <c r="AF8" s="288"/>
      <c r="AG8" s="288"/>
      <c r="AH8" s="288"/>
      <c r="AI8" s="288"/>
      <c r="AJ8" s="288"/>
      <c r="AK8" s="109">
        <v>436</v>
      </c>
      <c r="AL8" s="309" t="s">
        <v>7</v>
      </c>
    </row>
    <row r="9" spans="1:38">
      <c r="A9" s="22" t="s">
        <v>55</v>
      </c>
      <c r="B9" s="22">
        <v>1123</v>
      </c>
      <c r="C9" s="22" t="s">
        <v>313</v>
      </c>
      <c r="D9" s="326"/>
      <c r="E9" s="326"/>
      <c r="F9" s="326"/>
      <c r="G9" s="326"/>
      <c r="H9" s="326"/>
      <c r="I9" s="326"/>
      <c r="J9" s="326"/>
      <c r="K9" s="287" t="s">
        <v>431</v>
      </c>
      <c r="L9" s="287"/>
      <c r="M9" s="287"/>
      <c r="N9" s="287"/>
      <c r="O9" s="287"/>
      <c r="P9" s="287"/>
      <c r="Q9" s="287"/>
      <c r="R9" s="287"/>
      <c r="S9" s="287"/>
      <c r="T9" s="287"/>
      <c r="U9" s="287"/>
      <c r="V9" s="287"/>
      <c r="W9" s="287"/>
      <c r="X9" s="287"/>
      <c r="Y9" s="288" t="s">
        <v>365</v>
      </c>
      <c r="Z9" s="288"/>
      <c r="AA9" s="288"/>
      <c r="AB9" s="288"/>
      <c r="AC9" s="288"/>
      <c r="AD9" s="288"/>
      <c r="AE9" s="288"/>
      <c r="AF9" s="288"/>
      <c r="AG9" s="288"/>
      <c r="AH9" s="288"/>
      <c r="AI9" s="288"/>
      <c r="AJ9" s="288"/>
      <c r="AK9" s="109">
        <v>447</v>
      </c>
      <c r="AL9" s="309"/>
    </row>
    <row r="10" spans="1:38" s="36" customFormat="1">
      <c r="A10" s="22" t="s">
        <v>54</v>
      </c>
      <c r="B10" s="125" t="s">
        <v>297</v>
      </c>
      <c r="C10" s="22" t="s">
        <v>314</v>
      </c>
      <c r="D10" s="328" t="s">
        <v>315</v>
      </c>
      <c r="E10" s="329"/>
      <c r="F10" s="329"/>
      <c r="G10" s="329"/>
      <c r="H10" s="329"/>
      <c r="I10" s="329"/>
      <c r="J10" s="330"/>
      <c r="K10" s="306" t="s">
        <v>267</v>
      </c>
      <c r="L10" s="307"/>
      <c r="M10" s="307"/>
      <c r="N10" s="307"/>
      <c r="O10" s="307"/>
      <c r="P10" s="308"/>
      <c r="Q10" s="337" t="s">
        <v>335</v>
      </c>
      <c r="R10" s="338"/>
      <c r="S10" s="338"/>
      <c r="T10" s="338"/>
      <c r="U10" s="338"/>
      <c r="V10" s="338"/>
      <c r="W10" s="338"/>
      <c r="X10" s="339"/>
      <c r="Y10" s="343" t="s">
        <v>339</v>
      </c>
      <c r="Z10" s="322"/>
      <c r="AA10" s="322"/>
      <c r="AB10" s="322"/>
      <c r="AC10" s="322"/>
      <c r="AD10" s="322"/>
      <c r="AE10" s="322"/>
      <c r="AF10" s="322"/>
      <c r="AG10" s="322"/>
      <c r="AH10" s="322"/>
      <c r="AI10" s="322"/>
      <c r="AJ10" s="323"/>
      <c r="AK10" s="109">
        <v>-18</v>
      </c>
      <c r="AL10" s="121" t="s">
        <v>11</v>
      </c>
    </row>
    <row r="11" spans="1:38" s="36" customFormat="1">
      <c r="A11" s="22" t="s">
        <v>54</v>
      </c>
      <c r="B11" s="125" t="s">
        <v>299</v>
      </c>
      <c r="C11" s="22" t="s">
        <v>316</v>
      </c>
      <c r="D11" s="331"/>
      <c r="E11" s="332"/>
      <c r="F11" s="332"/>
      <c r="G11" s="332"/>
      <c r="H11" s="332"/>
      <c r="I11" s="332"/>
      <c r="J11" s="333"/>
      <c r="K11" s="281"/>
      <c r="L11" s="282"/>
      <c r="M11" s="282"/>
      <c r="N11" s="282"/>
      <c r="O11" s="282"/>
      <c r="P11" s="283"/>
      <c r="Q11" s="340"/>
      <c r="R11" s="341"/>
      <c r="S11" s="341"/>
      <c r="T11" s="341"/>
      <c r="U11" s="341"/>
      <c r="V11" s="341"/>
      <c r="W11" s="341"/>
      <c r="X11" s="342"/>
      <c r="Y11" s="343" t="s">
        <v>337</v>
      </c>
      <c r="Z11" s="322"/>
      <c r="AA11" s="322"/>
      <c r="AB11" s="322"/>
      <c r="AC11" s="322"/>
      <c r="AD11" s="322"/>
      <c r="AE11" s="322"/>
      <c r="AF11" s="322"/>
      <c r="AG11" s="322"/>
      <c r="AH11" s="322"/>
      <c r="AI11" s="322"/>
      <c r="AJ11" s="323"/>
      <c r="AK11" s="109">
        <v>-1</v>
      </c>
      <c r="AL11" s="121" t="s">
        <v>6</v>
      </c>
    </row>
    <row r="12" spans="1:38" s="36" customFormat="1">
      <c r="A12" s="22" t="s">
        <v>54</v>
      </c>
      <c r="B12" s="125" t="s">
        <v>300</v>
      </c>
      <c r="C12" s="22" t="s">
        <v>317</v>
      </c>
      <c r="D12" s="331"/>
      <c r="E12" s="332"/>
      <c r="F12" s="332"/>
      <c r="G12" s="332"/>
      <c r="H12" s="332"/>
      <c r="I12" s="332"/>
      <c r="J12" s="333"/>
      <c r="K12" s="281"/>
      <c r="L12" s="282"/>
      <c r="M12" s="282"/>
      <c r="N12" s="282"/>
      <c r="O12" s="282"/>
      <c r="P12" s="283"/>
      <c r="Q12" s="337" t="s">
        <v>336</v>
      </c>
      <c r="R12" s="338"/>
      <c r="S12" s="338"/>
      <c r="T12" s="338"/>
      <c r="U12" s="338"/>
      <c r="V12" s="338"/>
      <c r="W12" s="338"/>
      <c r="X12" s="339"/>
      <c r="Y12" s="343" t="s">
        <v>338</v>
      </c>
      <c r="Z12" s="322"/>
      <c r="AA12" s="322"/>
      <c r="AB12" s="322"/>
      <c r="AC12" s="322"/>
      <c r="AD12" s="322"/>
      <c r="AE12" s="322"/>
      <c r="AF12" s="322"/>
      <c r="AG12" s="322"/>
      <c r="AH12" s="322"/>
      <c r="AI12" s="322"/>
      <c r="AJ12" s="323"/>
      <c r="AK12" s="109">
        <v>-36</v>
      </c>
      <c r="AL12" s="121" t="s">
        <v>11</v>
      </c>
    </row>
    <row r="13" spans="1:38" s="36" customFormat="1">
      <c r="A13" s="22" t="s">
        <v>54</v>
      </c>
      <c r="B13" s="125" t="s">
        <v>301</v>
      </c>
      <c r="C13" s="22" t="s">
        <v>318</v>
      </c>
      <c r="D13" s="331"/>
      <c r="E13" s="332"/>
      <c r="F13" s="332"/>
      <c r="G13" s="332"/>
      <c r="H13" s="332"/>
      <c r="I13" s="332"/>
      <c r="J13" s="333"/>
      <c r="K13" s="284"/>
      <c r="L13" s="285"/>
      <c r="M13" s="285"/>
      <c r="N13" s="285"/>
      <c r="O13" s="285"/>
      <c r="P13" s="286"/>
      <c r="Q13" s="340"/>
      <c r="R13" s="341"/>
      <c r="S13" s="341"/>
      <c r="T13" s="341"/>
      <c r="U13" s="341"/>
      <c r="V13" s="341"/>
      <c r="W13" s="341"/>
      <c r="X13" s="342"/>
      <c r="Y13" s="343" t="s">
        <v>337</v>
      </c>
      <c r="Z13" s="322"/>
      <c r="AA13" s="322"/>
      <c r="AB13" s="322"/>
      <c r="AC13" s="322"/>
      <c r="AD13" s="322"/>
      <c r="AE13" s="322"/>
      <c r="AF13" s="322"/>
      <c r="AG13" s="322"/>
      <c r="AH13" s="322"/>
      <c r="AI13" s="322"/>
      <c r="AJ13" s="323"/>
      <c r="AK13" s="109">
        <v>-1</v>
      </c>
      <c r="AL13" s="121" t="s">
        <v>6</v>
      </c>
    </row>
    <row r="14" spans="1:38" s="36" customFormat="1">
      <c r="A14" s="22" t="s">
        <v>54</v>
      </c>
      <c r="B14" s="125" t="s">
        <v>302</v>
      </c>
      <c r="C14" s="22" t="s">
        <v>319</v>
      </c>
      <c r="D14" s="331"/>
      <c r="E14" s="332"/>
      <c r="F14" s="332"/>
      <c r="G14" s="332"/>
      <c r="H14" s="332"/>
      <c r="I14" s="332"/>
      <c r="J14" s="333"/>
      <c r="K14" s="306" t="s">
        <v>334</v>
      </c>
      <c r="L14" s="307"/>
      <c r="M14" s="307"/>
      <c r="N14" s="307"/>
      <c r="O14" s="307"/>
      <c r="P14" s="308"/>
      <c r="Q14" s="202" t="s">
        <v>366</v>
      </c>
      <c r="R14" s="203"/>
      <c r="S14" s="203"/>
      <c r="T14" s="203"/>
      <c r="U14" s="203"/>
      <c r="V14" s="203"/>
      <c r="W14" s="203"/>
      <c r="X14" s="203"/>
      <c r="Y14" s="203"/>
      <c r="Z14" s="203"/>
      <c r="AA14" s="203"/>
      <c r="AB14" s="203"/>
      <c r="AC14" s="203"/>
      <c r="AD14" s="203"/>
      <c r="AE14" s="203"/>
      <c r="AF14" s="203"/>
      <c r="AG14" s="203"/>
      <c r="AH14" s="203"/>
      <c r="AI14" s="203"/>
      <c r="AJ14" s="204"/>
      <c r="AK14" s="109">
        <v>-4</v>
      </c>
      <c r="AL14" s="344" t="s">
        <v>340</v>
      </c>
    </row>
    <row r="15" spans="1:38" s="36" customFormat="1" ht="12.75" customHeight="1">
      <c r="A15" s="22" t="s">
        <v>54</v>
      </c>
      <c r="B15" s="125" t="s">
        <v>303</v>
      </c>
      <c r="C15" s="22" t="s">
        <v>320</v>
      </c>
      <c r="D15" s="334"/>
      <c r="E15" s="335"/>
      <c r="F15" s="335"/>
      <c r="G15" s="335"/>
      <c r="H15" s="335"/>
      <c r="I15" s="335"/>
      <c r="J15" s="336"/>
      <c r="K15" s="284"/>
      <c r="L15" s="285"/>
      <c r="M15" s="285"/>
      <c r="N15" s="285"/>
      <c r="O15" s="285"/>
      <c r="P15" s="286"/>
      <c r="Q15" s="209" t="s">
        <v>367</v>
      </c>
      <c r="R15" s="325"/>
      <c r="S15" s="325"/>
      <c r="T15" s="325"/>
      <c r="U15" s="325"/>
      <c r="V15" s="325"/>
      <c r="W15" s="325"/>
      <c r="X15" s="325"/>
      <c r="Y15" s="325"/>
      <c r="Z15" s="325"/>
      <c r="AA15" s="325"/>
      <c r="AB15" s="325"/>
      <c r="AC15" s="325"/>
      <c r="AD15" s="325"/>
      <c r="AE15" s="325"/>
      <c r="AF15" s="325"/>
      <c r="AG15" s="325"/>
      <c r="AH15" s="325"/>
      <c r="AI15" s="325"/>
      <c r="AJ15" s="210"/>
      <c r="AK15" s="109">
        <v>-4</v>
      </c>
      <c r="AL15" s="305"/>
    </row>
    <row r="16" spans="1:38">
      <c r="A16" s="22" t="s">
        <v>54</v>
      </c>
      <c r="B16" s="125" t="s">
        <v>321</v>
      </c>
      <c r="C16" s="22" t="s">
        <v>327</v>
      </c>
      <c r="D16" s="328" t="s">
        <v>333</v>
      </c>
      <c r="E16" s="329"/>
      <c r="F16" s="329"/>
      <c r="G16" s="329"/>
      <c r="H16" s="329"/>
      <c r="I16" s="329"/>
      <c r="J16" s="330"/>
      <c r="K16" s="306" t="s">
        <v>267</v>
      </c>
      <c r="L16" s="307"/>
      <c r="M16" s="307"/>
      <c r="N16" s="307"/>
      <c r="O16" s="307"/>
      <c r="P16" s="308"/>
      <c r="Q16" s="337" t="s">
        <v>335</v>
      </c>
      <c r="R16" s="338"/>
      <c r="S16" s="338"/>
      <c r="T16" s="338"/>
      <c r="U16" s="338"/>
      <c r="V16" s="338"/>
      <c r="W16" s="338"/>
      <c r="X16" s="339"/>
      <c r="Y16" s="343" t="s">
        <v>339</v>
      </c>
      <c r="Z16" s="322"/>
      <c r="AA16" s="322"/>
      <c r="AB16" s="322"/>
      <c r="AC16" s="322"/>
      <c r="AD16" s="322"/>
      <c r="AE16" s="322"/>
      <c r="AF16" s="322"/>
      <c r="AG16" s="322"/>
      <c r="AH16" s="322"/>
      <c r="AI16" s="322"/>
      <c r="AJ16" s="323"/>
      <c r="AK16" s="109">
        <v>-18</v>
      </c>
      <c r="AL16" s="121" t="s">
        <v>11</v>
      </c>
    </row>
    <row r="17" spans="1:38">
      <c r="A17" s="22" t="s">
        <v>54</v>
      </c>
      <c r="B17" s="125" t="s">
        <v>322</v>
      </c>
      <c r="C17" s="22" t="s">
        <v>328</v>
      </c>
      <c r="D17" s="331"/>
      <c r="E17" s="332"/>
      <c r="F17" s="332"/>
      <c r="G17" s="332"/>
      <c r="H17" s="332"/>
      <c r="I17" s="332"/>
      <c r="J17" s="333"/>
      <c r="K17" s="281"/>
      <c r="L17" s="282"/>
      <c r="M17" s="282"/>
      <c r="N17" s="282"/>
      <c r="O17" s="282"/>
      <c r="P17" s="283"/>
      <c r="Q17" s="340"/>
      <c r="R17" s="341"/>
      <c r="S17" s="341"/>
      <c r="T17" s="341"/>
      <c r="U17" s="341"/>
      <c r="V17" s="341"/>
      <c r="W17" s="341"/>
      <c r="X17" s="342"/>
      <c r="Y17" s="343" t="s">
        <v>337</v>
      </c>
      <c r="Z17" s="322"/>
      <c r="AA17" s="322"/>
      <c r="AB17" s="322"/>
      <c r="AC17" s="322"/>
      <c r="AD17" s="322"/>
      <c r="AE17" s="322"/>
      <c r="AF17" s="322"/>
      <c r="AG17" s="322"/>
      <c r="AH17" s="322"/>
      <c r="AI17" s="322"/>
      <c r="AJ17" s="323"/>
      <c r="AK17" s="109">
        <v>-1</v>
      </c>
      <c r="AL17" s="121" t="s">
        <v>6</v>
      </c>
    </row>
    <row r="18" spans="1:38">
      <c r="A18" s="22" t="s">
        <v>54</v>
      </c>
      <c r="B18" s="125" t="s">
        <v>323</v>
      </c>
      <c r="C18" s="22" t="s">
        <v>330</v>
      </c>
      <c r="D18" s="331"/>
      <c r="E18" s="332"/>
      <c r="F18" s="332"/>
      <c r="G18" s="332"/>
      <c r="H18" s="332"/>
      <c r="I18" s="332"/>
      <c r="J18" s="333"/>
      <c r="K18" s="281"/>
      <c r="L18" s="282"/>
      <c r="M18" s="282"/>
      <c r="N18" s="282"/>
      <c r="O18" s="282"/>
      <c r="P18" s="283"/>
      <c r="Q18" s="337" t="s">
        <v>336</v>
      </c>
      <c r="R18" s="338"/>
      <c r="S18" s="338"/>
      <c r="T18" s="338"/>
      <c r="U18" s="338"/>
      <c r="V18" s="338"/>
      <c r="W18" s="338"/>
      <c r="X18" s="339"/>
      <c r="Y18" s="343" t="s">
        <v>338</v>
      </c>
      <c r="Z18" s="322"/>
      <c r="AA18" s="322"/>
      <c r="AB18" s="322"/>
      <c r="AC18" s="322"/>
      <c r="AD18" s="322"/>
      <c r="AE18" s="322"/>
      <c r="AF18" s="322"/>
      <c r="AG18" s="322"/>
      <c r="AH18" s="322"/>
      <c r="AI18" s="322"/>
      <c r="AJ18" s="323"/>
      <c r="AK18" s="109">
        <v>-36</v>
      </c>
      <c r="AL18" s="121" t="s">
        <v>11</v>
      </c>
    </row>
    <row r="19" spans="1:38">
      <c r="A19" s="22" t="s">
        <v>54</v>
      </c>
      <c r="B19" s="125" t="s">
        <v>324</v>
      </c>
      <c r="C19" s="22" t="s">
        <v>329</v>
      </c>
      <c r="D19" s="331"/>
      <c r="E19" s="332"/>
      <c r="F19" s="332"/>
      <c r="G19" s="332"/>
      <c r="H19" s="332"/>
      <c r="I19" s="332"/>
      <c r="J19" s="333"/>
      <c r="K19" s="284"/>
      <c r="L19" s="285"/>
      <c r="M19" s="285"/>
      <c r="N19" s="285"/>
      <c r="O19" s="285"/>
      <c r="P19" s="286"/>
      <c r="Q19" s="340"/>
      <c r="R19" s="341"/>
      <c r="S19" s="341"/>
      <c r="T19" s="341"/>
      <c r="U19" s="341"/>
      <c r="V19" s="341"/>
      <c r="W19" s="341"/>
      <c r="X19" s="342"/>
      <c r="Y19" s="343" t="s">
        <v>337</v>
      </c>
      <c r="Z19" s="322"/>
      <c r="AA19" s="322"/>
      <c r="AB19" s="322"/>
      <c r="AC19" s="322"/>
      <c r="AD19" s="322"/>
      <c r="AE19" s="322"/>
      <c r="AF19" s="322"/>
      <c r="AG19" s="322"/>
      <c r="AH19" s="322"/>
      <c r="AI19" s="322"/>
      <c r="AJ19" s="323"/>
      <c r="AK19" s="109">
        <v>-1</v>
      </c>
      <c r="AL19" s="121" t="s">
        <v>6</v>
      </c>
    </row>
    <row r="20" spans="1:38">
      <c r="A20" s="22" t="s">
        <v>54</v>
      </c>
      <c r="B20" s="125" t="s">
        <v>325</v>
      </c>
      <c r="C20" s="22" t="s">
        <v>331</v>
      </c>
      <c r="D20" s="331"/>
      <c r="E20" s="332"/>
      <c r="F20" s="332"/>
      <c r="G20" s="332"/>
      <c r="H20" s="332"/>
      <c r="I20" s="332"/>
      <c r="J20" s="333"/>
      <c r="K20" s="306" t="s">
        <v>334</v>
      </c>
      <c r="L20" s="307"/>
      <c r="M20" s="307"/>
      <c r="N20" s="307"/>
      <c r="O20" s="307"/>
      <c r="P20" s="308"/>
      <c r="Q20" s="202" t="s">
        <v>368</v>
      </c>
      <c r="R20" s="203"/>
      <c r="S20" s="203"/>
      <c r="T20" s="203"/>
      <c r="U20" s="203"/>
      <c r="V20" s="203"/>
      <c r="W20" s="203"/>
      <c r="X20" s="203"/>
      <c r="Y20" s="203"/>
      <c r="Z20" s="203"/>
      <c r="AA20" s="203"/>
      <c r="AB20" s="203"/>
      <c r="AC20" s="203"/>
      <c r="AD20" s="203"/>
      <c r="AE20" s="203"/>
      <c r="AF20" s="203"/>
      <c r="AG20" s="203"/>
      <c r="AH20" s="203"/>
      <c r="AI20" s="203"/>
      <c r="AJ20" s="204"/>
      <c r="AK20" s="109">
        <v>-4</v>
      </c>
      <c r="AL20" s="344" t="s">
        <v>340</v>
      </c>
    </row>
    <row r="21" spans="1:38">
      <c r="A21" s="22" t="s">
        <v>54</v>
      </c>
      <c r="B21" s="125" t="s">
        <v>326</v>
      </c>
      <c r="C21" s="22" t="s">
        <v>332</v>
      </c>
      <c r="D21" s="334"/>
      <c r="E21" s="335"/>
      <c r="F21" s="335"/>
      <c r="G21" s="335"/>
      <c r="H21" s="335"/>
      <c r="I21" s="335"/>
      <c r="J21" s="336"/>
      <c r="K21" s="284"/>
      <c r="L21" s="285"/>
      <c r="M21" s="285"/>
      <c r="N21" s="285"/>
      <c r="O21" s="285"/>
      <c r="P21" s="286"/>
      <c r="Q21" s="209" t="s">
        <v>369</v>
      </c>
      <c r="R21" s="325"/>
      <c r="S21" s="325"/>
      <c r="T21" s="325"/>
      <c r="U21" s="325"/>
      <c r="V21" s="325"/>
      <c r="W21" s="325"/>
      <c r="X21" s="325"/>
      <c r="Y21" s="325"/>
      <c r="Z21" s="325"/>
      <c r="AA21" s="325"/>
      <c r="AB21" s="325"/>
      <c r="AC21" s="325"/>
      <c r="AD21" s="325"/>
      <c r="AE21" s="325"/>
      <c r="AF21" s="325"/>
      <c r="AG21" s="325"/>
      <c r="AH21" s="325"/>
      <c r="AI21" s="325"/>
      <c r="AJ21" s="210"/>
      <c r="AK21" s="109">
        <v>-4</v>
      </c>
      <c r="AL21" s="305"/>
    </row>
    <row r="22" spans="1:38">
      <c r="A22" s="22" t="s">
        <v>54</v>
      </c>
      <c r="B22" s="22">
        <v>8110</v>
      </c>
      <c r="C22" s="22" t="s">
        <v>56</v>
      </c>
      <c r="D22" s="326" t="s">
        <v>26</v>
      </c>
      <c r="E22" s="326"/>
      <c r="F22" s="326"/>
      <c r="G22" s="326"/>
      <c r="H22" s="326"/>
      <c r="I22" s="326"/>
      <c r="J22" s="326"/>
      <c r="K22" s="326"/>
      <c r="L22" s="326"/>
      <c r="M22" s="326"/>
      <c r="N22" s="326"/>
      <c r="O22" s="326"/>
      <c r="P22" s="326"/>
      <c r="Q22" s="288" t="s">
        <v>370</v>
      </c>
      <c r="R22" s="288"/>
      <c r="S22" s="288"/>
      <c r="T22" s="288"/>
      <c r="U22" s="288"/>
      <c r="V22" s="288"/>
      <c r="W22" s="288"/>
      <c r="X22" s="288"/>
      <c r="Y22" s="288"/>
      <c r="Z22" s="288"/>
      <c r="AA22" s="288"/>
      <c r="AB22" s="288"/>
      <c r="AC22" s="288"/>
      <c r="AD22" s="288"/>
      <c r="AE22" s="288"/>
      <c r="AF22" s="288"/>
      <c r="AG22" s="288"/>
      <c r="AH22" s="288"/>
      <c r="AI22" s="288"/>
      <c r="AJ22" s="288"/>
      <c r="AK22" s="109"/>
      <c r="AL22" s="121" t="s">
        <v>11</v>
      </c>
    </row>
    <row r="23" spans="1:38">
      <c r="A23" s="22" t="s">
        <v>54</v>
      </c>
      <c r="B23" s="22">
        <v>8111</v>
      </c>
      <c r="C23" s="22" t="s">
        <v>57</v>
      </c>
      <c r="D23" s="326"/>
      <c r="E23" s="326"/>
      <c r="F23" s="326"/>
      <c r="G23" s="326"/>
      <c r="H23" s="326"/>
      <c r="I23" s="326"/>
      <c r="J23" s="326"/>
      <c r="K23" s="326"/>
      <c r="L23" s="326"/>
      <c r="M23" s="326"/>
      <c r="N23" s="326"/>
      <c r="O23" s="326"/>
      <c r="P23" s="326"/>
      <c r="Q23" s="288" t="s">
        <v>371</v>
      </c>
      <c r="R23" s="288"/>
      <c r="S23" s="288"/>
      <c r="T23" s="288"/>
      <c r="U23" s="288"/>
      <c r="V23" s="288"/>
      <c r="W23" s="288"/>
      <c r="X23" s="288"/>
      <c r="Y23" s="288"/>
      <c r="Z23" s="288"/>
      <c r="AA23" s="288"/>
      <c r="AB23" s="288"/>
      <c r="AC23" s="288"/>
      <c r="AD23" s="288"/>
      <c r="AE23" s="288"/>
      <c r="AF23" s="288"/>
      <c r="AG23" s="288"/>
      <c r="AH23" s="288"/>
      <c r="AI23" s="288"/>
      <c r="AJ23" s="288"/>
      <c r="AK23" s="109"/>
      <c r="AL23" s="121" t="s">
        <v>6</v>
      </c>
    </row>
    <row r="24" spans="1:38">
      <c r="A24" s="22" t="s">
        <v>54</v>
      </c>
      <c r="B24" s="22">
        <v>8112</v>
      </c>
      <c r="C24" s="22" t="s">
        <v>58</v>
      </c>
      <c r="D24" s="326"/>
      <c r="E24" s="326"/>
      <c r="F24" s="326"/>
      <c r="G24" s="326"/>
      <c r="H24" s="326"/>
      <c r="I24" s="326"/>
      <c r="J24" s="326"/>
      <c r="K24" s="326"/>
      <c r="L24" s="326"/>
      <c r="M24" s="326"/>
      <c r="N24" s="326"/>
      <c r="O24" s="326"/>
      <c r="P24" s="326"/>
      <c r="Q24" s="288" t="s">
        <v>372</v>
      </c>
      <c r="R24" s="288"/>
      <c r="S24" s="288"/>
      <c r="T24" s="288"/>
      <c r="U24" s="288"/>
      <c r="V24" s="288"/>
      <c r="W24" s="288"/>
      <c r="X24" s="288"/>
      <c r="Y24" s="288"/>
      <c r="Z24" s="288"/>
      <c r="AA24" s="288"/>
      <c r="AB24" s="288"/>
      <c r="AC24" s="288"/>
      <c r="AD24" s="288"/>
      <c r="AE24" s="288"/>
      <c r="AF24" s="288"/>
      <c r="AG24" s="288"/>
      <c r="AH24" s="288"/>
      <c r="AI24" s="288"/>
      <c r="AJ24" s="288"/>
      <c r="AK24" s="109"/>
      <c r="AL24" s="132" t="s">
        <v>7</v>
      </c>
    </row>
    <row r="25" spans="1:38" ht="13.5" customHeight="1">
      <c r="A25" s="22" t="s">
        <v>54</v>
      </c>
      <c r="B25" s="22">
        <v>6105</v>
      </c>
      <c r="C25" s="22" t="s">
        <v>60</v>
      </c>
      <c r="D25" s="306" t="s">
        <v>92</v>
      </c>
      <c r="E25" s="307"/>
      <c r="F25" s="307"/>
      <c r="G25" s="307"/>
      <c r="H25" s="307"/>
      <c r="I25" s="307"/>
      <c r="J25" s="307"/>
      <c r="K25" s="307"/>
      <c r="L25" s="307"/>
      <c r="M25" s="307"/>
      <c r="N25" s="307"/>
      <c r="O25" s="307"/>
      <c r="P25" s="308"/>
      <c r="Q25" s="206" t="s">
        <v>432</v>
      </c>
      <c r="R25" s="206"/>
      <c r="S25" s="206"/>
      <c r="T25" s="206"/>
      <c r="U25" s="206"/>
      <c r="V25" s="206"/>
      <c r="W25" s="206"/>
      <c r="X25" s="206"/>
      <c r="Y25" s="203" t="s">
        <v>373</v>
      </c>
      <c r="Z25" s="203"/>
      <c r="AA25" s="203"/>
      <c r="AB25" s="203"/>
      <c r="AC25" s="203"/>
      <c r="AD25" s="203"/>
      <c r="AE25" s="203"/>
      <c r="AF25" s="203"/>
      <c r="AG25" s="203"/>
      <c r="AH25" s="203"/>
      <c r="AI25" s="203"/>
      <c r="AJ25" s="204"/>
      <c r="AK25" s="109" t="s">
        <v>47</v>
      </c>
      <c r="AL25" s="309" t="s">
        <v>11</v>
      </c>
    </row>
    <row r="26" spans="1:38">
      <c r="A26" s="22" t="s">
        <v>54</v>
      </c>
      <c r="B26" s="22">
        <v>6106</v>
      </c>
      <c r="C26" s="22" t="s">
        <v>61</v>
      </c>
      <c r="D26" s="281"/>
      <c r="E26" s="282"/>
      <c r="F26" s="282"/>
      <c r="G26" s="282"/>
      <c r="H26" s="282"/>
      <c r="I26" s="282"/>
      <c r="J26" s="282"/>
      <c r="K26" s="282"/>
      <c r="L26" s="282"/>
      <c r="M26" s="282"/>
      <c r="N26" s="282"/>
      <c r="O26" s="282"/>
      <c r="P26" s="283"/>
      <c r="Q26" s="206"/>
      <c r="R26" s="206"/>
      <c r="S26" s="206"/>
      <c r="T26" s="206"/>
      <c r="U26" s="206"/>
      <c r="V26" s="206"/>
      <c r="W26" s="206"/>
      <c r="X26" s="206"/>
      <c r="Y26" s="203" t="s">
        <v>374</v>
      </c>
      <c r="Z26" s="203"/>
      <c r="AA26" s="203"/>
      <c r="AB26" s="203"/>
      <c r="AC26" s="203"/>
      <c r="AD26" s="203"/>
      <c r="AE26" s="203"/>
      <c r="AF26" s="203"/>
      <c r="AG26" s="203"/>
      <c r="AH26" s="203"/>
      <c r="AI26" s="203"/>
      <c r="AJ26" s="204"/>
      <c r="AK26" s="109" t="s">
        <v>48</v>
      </c>
      <c r="AL26" s="309"/>
    </row>
    <row r="27" spans="1:38">
      <c r="A27" s="22" t="s">
        <v>54</v>
      </c>
      <c r="B27" s="22">
        <v>6207</v>
      </c>
      <c r="C27" s="22" t="s">
        <v>246</v>
      </c>
      <c r="D27" s="284"/>
      <c r="E27" s="285"/>
      <c r="F27" s="285"/>
      <c r="G27" s="285"/>
      <c r="H27" s="285"/>
      <c r="I27" s="285"/>
      <c r="J27" s="285"/>
      <c r="K27" s="285"/>
      <c r="L27" s="285"/>
      <c r="M27" s="285"/>
      <c r="N27" s="285"/>
      <c r="O27" s="285"/>
      <c r="P27" s="286"/>
      <c r="Q27" s="202" t="s">
        <v>375</v>
      </c>
      <c r="R27" s="203"/>
      <c r="S27" s="203"/>
      <c r="T27" s="203"/>
      <c r="U27" s="203"/>
      <c r="V27" s="203"/>
      <c r="W27" s="203"/>
      <c r="X27" s="203"/>
      <c r="Y27" s="203"/>
      <c r="Z27" s="203"/>
      <c r="AA27" s="203"/>
      <c r="AB27" s="203"/>
      <c r="AC27" s="203"/>
      <c r="AD27" s="203"/>
      <c r="AE27" s="203"/>
      <c r="AF27" s="203"/>
      <c r="AG27" s="203"/>
      <c r="AH27" s="203"/>
      <c r="AI27" s="203"/>
      <c r="AJ27" s="204"/>
      <c r="AK27" s="109" t="s">
        <v>247</v>
      </c>
      <c r="AL27" s="132" t="s">
        <v>7</v>
      </c>
    </row>
    <row r="28" spans="1:38">
      <c r="A28" s="22" t="s">
        <v>55</v>
      </c>
      <c r="B28" s="22">
        <v>5612</v>
      </c>
      <c r="C28" s="22" t="s">
        <v>341</v>
      </c>
      <c r="D28" s="205" t="s">
        <v>398</v>
      </c>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109" t="s">
        <v>240</v>
      </c>
      <c r="AL28" s="118" t="s">
        <v>74</v>
      </c>
    </row>
    <row r="29" spans="1:38">
      <c r="A29" s="22" t="s">
        <v>54</v>
      </c>
      <c r="B29" s="22">
        <v>5010</v>
      </c>
      <c r="C29" s="22" t="s">
        <v>62</v>
      </c>
      <c r="D29" s="205" t="s">
        <v>433</v>
      </c>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109">
        <v>100</v>
      </c>
      <c r="AL29" s="290" t="s">
        <v>241</v>
      </c>
    </row>
    <row r="30" spans="1:38" s="35" customFormat="1">
      <c r="A30" s="22" t="s">
        <v>54</v>
      </c>
      <c r="B30" s="22">
        <v>6109</v>
      </c>
      <c r="C30" s="22" t="s">
        <v>59</v>
      </c>
      <c r="D30" s="205" t="s">
        <v>392</v>
      </c>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109">
        <v>240</v>
      </c>
      <c r="AL30" s="290"/>
    </row>
    <row r="31" spans="1:38" s="35" customFormat="1">
      <c r="A31" s="22" t="s">
        <v>54</v>
      </c>
      <c r="B31" s="119">
        <v>6116</v>
      </c>
      <c r="C31" s="22" t="s">
        <v>161</v>
      </c>
      <c r="D31" s="205" t="s">
        <v>395</v>
      </c>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109">
        <v>50</v>
      </c>
      <c r="AL31" s="290"/>
    </row>
    <row r="32" spans="1:38" s="35" customFormat="1">
      <c r="A32" s="22" t="s">
        <v>54</v>
      </c>
      <c r="B32" s="22">
        <v>5003</v>
      </c>
      <c r="C32" s="22" t="s">
        <v>63</v>
      </c>
      <c r="D32" s="205" t="s">
        <v>393</v>
      </c>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109">
        <v>200</v>
      </c>
      <c r="AL32" s="290"/>
    </row>
    <row r="33" spans="1:38" s="35" customFormat="1">
      <c r="A33" s="22" t="s">
        <v>54</v>
      </c>
      <c r="B33" s="22">
        <v>5004</v>
      </c>
      <c r="C33" s="22" t="s">
        <v>212</v>
      </c>
      <c r="D33" s="207" t="s">
        <v>342</v>
      </c>
      <c r="E33" s="324"/>
      <c r="F33" s="324"/>
      <c r="G33" s="324"/>
      <c r="H33" s="324"/>
      <c r="I33" s="324"/>
      <c r="J33" s="208"/>
      <c r="K33" s="202" t="s">
        <v>396</v>
      </c>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4"/>
      <c r="AK33" s="109">
        <v>150</v>
      </c>
      <c r="AL33" s="290"/>
    </row>
    <row r="34" spans="1:38" s="35" customFormat="1">
      <c r="A34" s="22" t="s">
        <v>54</v>
      </c>
      <c r="B34" s="119">
        <v>5011</v>
      </c>
      <c r="C34" s="22" t="s">
        <v>213</v>
      </c>
      <c r="D34" s="209"/>
      <c r="E34" s="325"/>
      <c r="F34" s="325"/>
      <c r="G34" s="325"/>
      <c r="H34" s="325"/>
      <c r="I34" s="325"/>
      <c r="J34" s="210"/>
      <c r="K34" s="202" t="s">
        <v>397</v>
      </c>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4"/>
      <c r="AK34" s="109">
        <v>160</v>
      </c>
      <c r="AL34" s="290"/>
    </row>
    <row r="35" spans="1:38" s="35" customFormat="1">
      <c r="A35" s="22" t="s">
        <v>54</v>
      </c>
      <c r="B35" s="22">
        <v>6310</v>
      </c>
      <c r="C35" s="22" t="s">
        <v>379</v>
      </c>
      <c r="D35" s="202" t="s">
        <v>394</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4"/>
      <c r="AK35" s="109">
        <v>480</v>
      </c>
      <c r="AL35" s="290"/>
    </row>
    <row r="36" spans="1:38" s="35" customFormat="1">
      <c r="A36" s="22" t="s">
        <v>54</v>
      </c>
      <c r="B36" s="119">
        <v>6011</v>
      </c>
      <c r="C36" s="22" t="s">
        <v>214</v>
      </c>
      <c r="D36" s="206" t="s">
        <v>434</v>
      </c>
      <c r="E36" s="206"/>
      <c r="F36" s="206"/>
      <c r="G36" s="206"/>
      <c r="H36" s="206"/>
      <c r="I36" s="206"/>
      <c r="J36" s="206"/>
      <c r="K36" s="326" t="s">
        <v>215</v>
      </c>
      <c r="L36" s="326"/>
      <c r="M36" s="326"/>
      <c r="N36" s="326"/>
      <c r="O36" s="326"/>
      <c r="P36" s="326"/>
      <c r="Q36" s="239" t="s">
        <v>49</v>
      </c>
      <c r="R36" s="327"/>
      <c r="S36" s="327"/>
      <c r="T36" s="327"/>
      <c r="U36" s="327"/>
      <c r="V36" s="327"/>
      <c r="W36" s="327"/>
      <c r="X36" s="240"/>
      <c r="Y36" s="322" t="s">
        <v>402</v>
      </c>
      <c r="Z36" s="322"/>
      <c r="AA36" s="322"/>
      <c r="AB36" s="322"/>
      <c r="AC36" s="322"/>
      <c r="AD36" s="322"/>
      <c r="AE36" s="322"/>
      <c r="AF36" s="322"/>
      <c r="AG36" s="322"/>
      <c r="AH36" s="322"/>
      <c r="AI36" s="322"/>
      <c r="AJ36" s="323"/>
      <c r="AK36" s="109">
        <v>88</v>
      </c>
      <c r="AL36" s="290"/>
    </row>
    <row r="37" spans="1:38" s="35" customFormat="1">
      <c r="A37" s="22" t="s">
        <v>54</v>
      </c>
      <c r="B37" s="119">
        <v>6012</v>
      </c>
      <c r="C37" s="22" t="s">
        <v>216</v>
      </c>
      <c r="D37" s="206"/>
      <c r="E37" s="206"/>
      <c r="F37" s="206"/>
      <c r="G37" s="206"/>
      <c r="H37" s="206"/>
      <c r="I37" s="206"/>
      <c r="J37" s="206"/>
      <c r="K37" s="326"/>
      <c r="L37" s="326"/>
      <c r="M37" s="326"/>
      <c r="N37" s="326"/>
      <c r="O37" s="326"/>
      <c r="P37" s="326"/>
      <c r="Q37" s="239" t="s">
        <v>50</v>
      </c>
      <c r="R37" s="327"/>
      <c r="S37" s="327"/>
      <c r="T37" s="327"/>
      <c r="U37" s="327"/>
      <c r="V37" s="327"/>
      <c r="W37" s="327"/>
      <c r="X37" s="240"/>
      <c r="Y37" s="322" t="s">
        <v>403</v>
      </c>
      <c r="Z37" s="322"/>
      <c r="AA37" s="322"/>
      <c r="AB37" s="322"/>
      <c r="AC37" s="322"/>
      <c r="AD37" s="322"/>
      <c r="AE37" s="322"/>
      <c r="AF37" s="322"/>
      <c r="AG37" s="322"/>
      <c r="AH37" s="322"/>
      <c r="AI37" s="322"/>
      <c r="AJ37" s="323"/>
      <c r="AK37" s="109">
        <v>176</v>
      </c>
      <c r="AL37" s="290"/>
    </row>
    <row r="38" spans="1:38" s="35" customFormat="1">
      <c r="A38" s="22" t="s">
        <v>54</v>
      </c>
      <c r="B38" s="119">
        <v>6107</v>
      </c>
      <c r="C38" s="22" t="s">
        <v>217</v>
      </c>
      <c r="D38" s="206"/>
      <c r="E38" s="206"/>
      <c r="F38" s="206"/>
      <c r="G38" s="206"/>
      <c r="H38" s="206"/>
      <c r="I38" s="206"/>
      <c r="J38" s="206"/>
      <c r="K38" s="326" t="s">
        <v>218</v>
      </c>
      <c r="L38" s="326"/>
      <c r="M38" s="326"/>
      <c r="N38" s="326"/>
      <c r="O38" s="326"/>
      <c r="P38" s="326"/>
      <c r="Q38" s="239" t="s">
        <v>49</v>
      </c>
      <c r="R38" s="327"/>
      <c r="S38" s="327"/>
      <c r="T38" s="327"/>
      <c r="U38" s="327"/>
      <c r="V38" s="327"/>
      <c r="W38" s="327"/>
      <c r="X38" s="240"/>
      <c r="Y38" s="322" t="s">
        <v>404</v>
      </c>
      <c r="Z38" s="322"/>
      <c r="AA38" s="322"/>
      <c r="AB38" s="322"/>
      <c r="AC38" s="322"/>
      <c r="AD38" s="322"/>
      <c r="AE38" s="322"/>
      <c r="AF38" s="322"/>
      <c r="AG38" s="322"/>
      <c r="AH38" s="322"/>
      <c r="AI38" s="322"/>
      <c r="AJ38" s="323"/>
      <c r="AK38" s="109">
        <v>72</v>
      </c>
      <c r="AL38" s="290"/>
    </row>
    <row r="39" spans="1:38" s="35" customFormat="1">
      <c r="A39" s="22" t="s">
        <v>54</v>
      </c>
      <c r="B39" s="119">
        <v>6108</v>
      </c>
      <c r="C39" s="22" t="s">
        <v>219</v>
      </c>
      <c r="D39" s="206"/>
      <c r="E39" s="206"/>
      <c r="F39" s="206"/>
      <c r="G39" s="206"/>
      <c r="H39" s="206"/>
      <c r="I39" s="206"/>
      <c r="J39" s="206"/>
      <c r="K39" s="326"/>
      <c r="L39" s="326"/>
      <c r="M39" s="326"/>
      <c r="N39" s="326"/>
      <c r="O39" s="326"/>
      <c r="P39" s="326"/>
      <c r="Q39" s="239" t="s">
        <v>50</v>
      </c>
      <c r="R39" s="327"/>
      <c r="S39" s="327"/>
      <c r="T39" s="327"/>
      <c r="U39" s="327"/>
      <c r="V39" s="327"/>
      <c r="W39" s="327"/>
      <c r="X39" s="240"/>
      <c r="Y39" s="322" t="s">
        <v>157</v>
      </c>
      <c r="Z39" s="322"/>
      <c r="AA39" s="322"/>
      <c r="AB39" s="322"/>
      <c r="AC39" s="322"/>
      <c r="AD39" s="322"/>
      <c r="AE39" s="322"/>
      <c r="AF39" s="322"/>
      <c r="AG39" s="322"/>
      <c r="AH39" s="322"/>
      <c r="AI39" s="322"/>
      <c r="AJ39" s="323"/>
      <c r="AK39" s="109">
        <v>144</v>
      </c>
      <c r="AL39" s="290"/>
    </row>
    <row r="40" spans="1:38" s="35" customFormat="1">
      <c r="A40" s="22" t="s">
        <v>54</v>
      </c>
      <c r="B40" s="119">
        <v>6103</v>
      </c>
      <c r="C40" s="22" t="s">
        <v>220</v>
      </c>
      <c r="D40" s="206"/>
      <c r="E40" s="206"/>
      <c r="F40" s="206"/>
      <c r="G40" s="206"/>
      <c r="H40" s="206"/>
      <c r="I40" s="206"/>
      <c r="J40" s="206"/>
      <c r="K40" s="326" t="s">
        <v>221</v>
      </c>
      <c r="L40" s="326"/>
      <c r="M40" s="326"/>
      <c r="N40" s="326"/>
      <c r="O40" s="326"/>
      <c r="P40" s="326"/>
      <c r="Q40" s="239" t="s">
        <v>49</v>
      </c>
      <c r="R40" s="327"/>
      <c r="S40" s="327"/>
      <c r="T40" s="327"/>
      <c r="U40" s="327"/>
      <c r="V40" s="327"/>
      <c r="W40" s="327"/>
      <c r="X40" s="240"/>
      <c r="Y40" s="322" t="s">
        <v>52</v>
      </c>
      <c r="Z40" s="322"/>
      <c r="AA40" s="322"/>
      <c r="AB40" s="322"/>
      <c r="AC40" s="322"/>
      <c r="AD40" s="322"/>
      <c r="AE40" s="322"/>
      <c r="AF40" s="322"/>
      <c r="AG40" s="322"/>
      <c r="AH40" s="322"/>
      <c r="AI40" s="322"/>
      <c r="AJ40" s="323"/>
      <c r="AK40" s="109">
        <v>24</v>
      </c>
      <c r="AL40" s="290"/>
    </row>
    <row r="41" spans="1:38" s="35" customFormat="1">
      <c r="A41" s="22" t="s">
        <v>54</v>
      </c>
      <c r="B41" s="119">
        <v>6104</v>
      </c>
      <c r="C41" s="22" t="s">
        <v>222</v>
      </c>
      <c r="D41" s="206"/>
      <c r="E41" s="206"/>
      <c r="F41" s="206"/>
      <c r="G41" s="206"/>
      <c r="H41" s="206"/>
      <c r="I41" s="206"/>
      <c r="J41" s="206"/>
      <c r="K41" s="326"/>
      <c r="L41" s="326"/>
      <c r="M41" s="326"/>
      <c r="N41" s="326"/>
      <c r="O41" s="326"/>
      <c r="P41" s="326"/>
      <c r="Q41" s="239" t="s">
        <v>50</v>
      </c>
      <c r="R41" s="327"/>
      <c r="S41" s="327"/>
      <c r="T41" s="327"/>
      <c r="U41" s="327"/>
      <c r="V41" s="327"/>
      <c r="W41" s="327"/>
      <c r="X41" s="240"/>
      <c r="Y41" s="322" t="s">
        <v>51</v>
      </c>
      <c r="Z41" s="322"/>
      <c r="AA41" s="322"/>
      <c r="AB41" s="322"/>
      <c r="AC41" s="322"/>
      <c r="AD41" s="322"/>
      <c r="AE41" s="322"/>
      <c r="AF41" s="322"/>
      <c r="AG41" s="322"/>
      <c r="AH41" s="322"/>
      <c r="AI41" s="322"/>
      <c r="AJ41" s="323"/>
      <c r="AK41" s="109">
        <v>48</v>
      </c>
      <c r="AL41" s="290"/>
    </row>
    <row r="42" spans="1:38" s="35" customFormat="1" ht="13.5" customHeight="1">
      <c r="A42" s="22" t="s">
        <v>54</v>
      </c>
      <c r="B42" s="119">
        <v>4001</v>
      </c>
      <c r="C42" s="22" t="s">
        <v>158</v>
      </c>
      <c r="D42" s="312" t="s">
        <v>435</v>
      </c>
      <c r="E42" s="313"/>
      <c r="F42" s="313"/>
      <c r="G42" s="313"/>
      <c r="H42" s="313"/>
      <c r="I42" s="313"/>
      <c r="J42" s="314"/>
      <c r="K42" s="203" t="s">
        <v>401</v>
      </c>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4"/>
      <c r="AK42" s="109">
        <v>100</v>
      </c>
      <c r="AL42" s="290"/>
    </row>
    <row r="43" spans="1:38" s="35" customFormat="1" ht="13.5" customHeight="1">
      <c r="A43" s="22" t="s">
        <v>54</v>
      </c>
      <c r="B43" s="22">
        <v>4002</v>
      </c>
      <c r="C43" s="22" t="s">
        <v>436</v>
      </c>
      <c r="D43" s="315"/>
      <c r="E43" s="316"/>
      <c r="F43" s="316"/>
      <c r="G43" s="316"/>
      <c r="H43" s="316"/>
      <c r="I43" s="316"/>
      <c r="J43" s="317"/>
      <c r="K43" s="206" t="s">
        <v>343</v>
      </c>
      <c r="L43" s="206"/>
      <c r="M43" s="206"/>
      <c r="N43" s="206"/>
      <c r="O43" s="206"/>
      <c r="P43" s="206"/>
      <c r="Q43" s="206"/>
      <c r="R43" s="206"/>
      <c r="S43" s="206"/>
      <c r="T43" s="206"/>
      <c r="U43" s="206"/>
      <c r="V43" s="206"/>
      <c r="W43" s="206"/>
      <c r="X43" s="206"/>
      <c r="Y43" s="206" t="s">
        <v>376</v>
      </c>
      <c r="Z43" s="206"/>
      <c r="AA43" s="206"/>
      <c r="AB43" s="206"/>
      <c r="AC43" s="206"/>
      <c r="AD43" s="206"/>
      <c r="AE43" s="206"/>
      <c r="AF43" s="206"/>
      <c r="AG43" s="206"/>
      <c r="AH43" s="206"/>
      <c r="AI43" s="206"/>
      <c r="AJ43" s="206"/>
      <c r="AK43" s="109">
        <v>200</v>
      </c>
      <c r="AL43" s="290"/>
    </row>
    <row r="44" spans="1:38" s="35" customFormat="1" ht="13.5" customHeight="1">
      <c r="A44" s="22" t="s">
        <v>54</v>
      </c>
      <c r="B44" s="119">
        <v>6200</v>
      </c>
      <c r="C44" s="22" t="s">
        <v>159</v>
      </c>
      <c r="D44" s="312" t="s">
        <v>437</v>
      </c>
      <c r="E44" s="313"/>
      <c r="F44" s="313"/>
      <c r="G44" s="313"/>
      <c r="H44" s="313"/>
      <c r="I44" s="313"/>
      <c r="J44" s="314"/>
      <c r="K44" s="202" t="s">
        <v>399</v>
      </c>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4"/>
      <c r="AK44" s="109">
        <v>20</v>
      </c>
      <c r="AL44" s="321" t="s">
        <v>7</v>
      </c>
    </row>
    <row r="45" spans="1:38" s="35" customFormat="1" ht="13.5" customHeight="1">
      <c r="A45" s="22" t="s">
        <v>54</v>
      </c>
      <c r="B45" s="22">
        <v>6201</v>
      </c>
      <c r="C45" s="22" t="s">
        <v>223</v>
      </c>
      <c r="D45" s="318"/>
      <c r="E45" s="319"/>
      <c r="F45" s="319"/>
      <c r="G45" s="319"/>
      <c r="H45" s="319"/>
      <c r="I45" s="319"/>
      <c r="J45" s="320"/>
      <c r="K45" s="202" t="s">
        <v>400</v>
      </c>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4"/>
      <c r="AK45" s="109">
        <v>5</v>
      </c>
      <c r="AL45" s="305"/>
    </row>
    <row r="46" spans="1:38" s="35" customFormat="1">
      <c r="A46" s="22" t="s">
        <v>54</v>
      </c>
      <c r="B46" s="119">
        <v>6311</v>
      </c>
      <c r="C46" s="22" t="s">
        <v>378</v>
      </c>
      <c r="D46" s="202" t="s">
        <v>424</v>
      </c>
      <c r="E46" s="203"/>
      <c r="F46" s="203"/>
      <c r="G46" s="203"/>
      <c r="H46" s="203"/>
      <c r="I46" s="203"/>
      <c r="J46" s="203"/>
      <c r="K46" s="203"/>
      <c r="L46" s="203"/>
      <c r="M46" s="203"/>
      <c r="N46" s="203"/>
      <c r="O46" s="203"/>
      <c r="P46" s="203"/>
      <c r="Q46" s="203"/>
      <c r="R46" s="203"/>
      <c r="S46" s="203"/>
      <c r="T46" s="203"/>
      <c r="U46" s="203"/>
      <c r="V46" s="203"/>
      <c r="W46" s="203"/>
      <c r="X46" s="203"/>
      <c r="Y46" s="322" t="s">
        <v>377</v>
      </c>
      <c r="Z46" s="322"/>
      <c r="AA46" s="322"/>
      <c r="AB46" s="322"/>
      <c r="AC46" s="322"/>
      <c r="AD46" s="322"/>
      <c r="AE46" s="322"/>
      <c r="AF46" s="322"/>
      <c r="AG46" s="322"/>
      <c r="AH46" s="322"/>
      <c r="AI46" s="322"/>
      <c r="AJ46" s="323"/>
      <c r="AK46" s="109">
        <v>40</v>
      </c>
      <c r="AL46" s="126" t="s">
        <v>11</v>
      </c>
    </row>
    <row r="47" spans="1:38" s="159" customFormat="1" ht="27.75" customHeight="1">
      <c r="A47" s="1" t="s">
        <v>54</v>
      </c>
      <c r="B47" s="1">
        <v>6100</v>
      </c>
      <c r="C47" s="1" t="s">
        <v>416</v>
      </c>
      <c r="D47" s="291" t="s">
        <v>486</v>
      </c>
      <c r="E47" s="292"/>
      <c r="F47" s="292"/>
      <c r="G47" s="292"/>
      <c r="H47" s="292"/>
      <c r="I47" s="292"/>
      <c r="J47" s="293"/>
      <c r="K47" s="196" t="s">
        <v>479</v>
      </c>
      <c r="L47" s="300"/>
      <c r="M47" s="300"/>
      <c r="N47" s="300"/>
      <c r="O47" s="300"/>
      <c r="P47" s="300"/>
      <c r="Q47" s="300"/>
      <c r="R47" s="300"/>
      <c r="S47" s="300"/>
      <c r="T47" s="300"/>
      <c r="U47" s="300"/>
      <c r="V47" s="300"/>
      <c r="W47" s="300"/>
      <c r="X47" s="197"/>
      <c r="Y47" s="301" t="s">
        <v>425</v>
      </c>
      <c r="Z47" s="302"/>
      <c r="AA47" s="302"/>
      <c r="AB47" s="302"/>
      <c r="AC47" s="302"/>
      <c r="AD47" s="302"/>
      <c r="AE47" s="302"/>
      <c r="AF47" s="302"/>
      <c r="AG47" s="302"/>
      <c r="AH47" s="302"/>
      <c r="AI47" s="302"/>
      <c r="AJ47" s="303"/>
      <c r="AK47" s="160"/>
      <c r="AL47" s="289" t="s">
        <v>497</v>
      </c>
    </row>
    <row r="48" spans="1:38" s="159" customFormat="1" ht="27.75" customHeight="1">
      <c r="A48" s="1" t="s">
        <v>54</v>
      </c>
      <c r="B48" s="1">
        <v>6110</v>
      </c>
      <c r="C48" s="1" t="s">
        <v>418</v>
      </c>
      <c r="D48" s="294"/>
      <c r="E48" s="295"/>
      <c r="F48" s="295"/>
      <c r="G48" s="295"/>
      <c r="H48" s="295"/>
      <c r="I48" s="295"/>
      <c r="J48" s="296"/>
      <c r="K48" s="196" t="s">
        <v>480</v>
      </c>
      <c r="L48" s="300"/>
      <c r="M48" s="300"/>
      <c r="N48" s="300"/>
      <c r="O48" s="300"/>
      <c r="P48" s="300"/>
      <c r="Q48" s="300"/>
      <c r="R48" s="300"/>
      <c r="S48" s="300"/>
      <c r="T48" s="300"/>
      <c r="U48" s="300"/>
      <c r="V48" s="300"/>
      <c r="W48" s="300"/>
      <c r="X48" s="197"/>
      <c r="Y48" s="301" t="s">
        <v>426</v>
      </c>
      <c r="Z48" s="302"/>
      <c r="AA48" s="302"/>
      <c r="AB48" s="302"/>
      <c r="AC48" s="302"/>
      <c r="AD48" s="302"/>
      <c r="AE48" s="302"/>
      <c r="AF48" s="302"/>
      <c r="AG48" s="302"/>
      <c r="AH48" s="302"/>
      <c r="AI48" s="302"/>
      <c r="AJ48" s="303"/>
      <c r="AK48" s="160"/>
      <c r="AL48" s="290"/>
    </row>
    <row r="49" spans="1:38" s="159" customFormat="1" ht="27.75" customHeight="1">
      <c r="A49" s="1" t="s">
        <v>54</v>
      </c>
      <c r="B49" s="1">
        <v>6111</v>
      </c>
      <c r="C49" s="1" t="s">
        <v>420</v>
      </c>
      <c r="D49" s="294"/>
      <c r="E49" s="295"/>
      <c r="F49" s="295"/>
      <c r="G49" s="295"/>
      <c r="H49" s="295"/>
      <c r="I49" s="295"/>
      <c r="J49" s="296"/>
      <c r="K49" s="196" t="s">
        <v>482</v>
      </c>
      <c r="L49" s="300"/>
      <c r="M49" s="300"/>
      <c r="N49" s="300"/>
      <c r="O49" s="300"/>
      <c r="P49" s="300"/>
      <c r="Q49" s="300"/>
      <c r="R49" s="300"/>
      <c r="S49" s="300"/>
      <c r="T49" s="300"/>
      <c r="U49" s="300"/>
      <c r="V49" s="300"/>
      <c r="W49" s="300"/>
      <c r="X49" s="197"/>
      <c r="Y49" s="301" t="s">
        <v>427</v>
      </c>
      <c r="Z49" s="302"/>
      <c r="AA49" s="302"/>
      <c r="AB49" s="302"/>
      <c r="AC49" s="302"/>
      <c r="AD49" s="302"/>
      <c r="AE49" s="302"/>
      <c r="AF49" s="302"/>
      <c r="AG49" s="302"/>
      <c r="AH49" s="302"/>
      <c r="AI49" s="302"/>
      <c r="AJ49" s="303"/>
      <c r="AK49" s="160"/>
      <c r="AL49" s="290"/>
    </row>
    <row r="50" spans="1:38" s="159" customFormat="1" ht="27.75" customHeight="1">
      <c r="A50" s="1" t="s">
        <v>54</v>
      </c>
      <c r="B50" s="1">
        <v>6380</v>
      </c>
      <c r="C50" s="1" t="s">
        <v>422</v>
      </c>
      <c r="D50" s="297"/>
      <c r="E50" s="298"/>
      <c r="F50" s="298"/>
      <c r="G50" s="298"/>
      <c r="H50" s="298"/>
      <c r="I50" s="298"/>
      <c r="J50" s="299"/>
      <c r="K50" s="196" t="s">
        <v>484</v>
      </c>
      <c r="L50" s="300"/>
      <c r="M50" s="300"/>
      <c r="N50" s="300"/>
      <c r="O50" s="300"/>
      <c r="P50" s="300"/>
      <c r="Q50" s="300"/>
      <c r="R50" s="300"/>
      <c r="S50" s="300"/>
      <c r="T50" s="300"/>
      <c r="U50" s="300"/>
      <c r="V50" s="300"/>
      <c r="W50" s="300"/>
      <c r="X50" s="197"/>
      <c r="Y50" s="301" t="s">
        <v>428</v>
      </c>
      <c r="Z50" s="302"/>
      <c r="AA50" s="302"/>
      <c r="AB50" s="302"/>
      <c r="AC50" s="302"/>
      <c r="AD50" s="302"/>
      <c r="AE50" s="302"/>
      <c r="AF50" s="302"/>
      <c r="AG50" s="302"/>
      <c r="AH50" s="302"/>
      <c r="AI50" s="302"/>
      <c r="AJ50" s="303"/>
      <c r="AK50" s="160"/>
      <c r="AL50" s="406"/>
    </row>
    <row r="51" spans="1:38">
      <c r="A51" s="3" t="s">
        <v>44</v>
      </c>
      <c r="AL51" s="112"/>
    </row>
    <row r="52" spans="1:38">
      <c r="AL52" s="112"/>
    </row>
    <row r="53" spans="1:38" ht="13.5" customHeight="1">
      <c r="A53" s="309" t="s">
        <v>18</v>
      </c>
      <c r="B53" s="309"/>
      <c r="C53" s="309" t="s">
        <v>15</v>
      </c>
      <c r="D53" s="306" t="s">
        <v>19</v>
      </c>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8"/>
      <c r="AK53" s="310" t="s">
        <v>27</v>
      </c>
      <c r="AL53" s="236" t="s">
        <v>28</v>
      </c>
    </row>
    <row r="54" spans="1:38">
      <c r="A54" s="121" t="s">
        <v>13</v>
      </c>
      <c r="B54" s="121" t="s">
        <v>14</v>
      </c>
      <c r="C54" s="309"/>
      <c r="D54" s="28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6"/>
      <c r="AK54" s="311"/>
      <c r="AL54" s="238"/>
    </row>
    <row r="55" spans="1:38" ht="13.5" customHeight="1">
      <c r="A55" s="22" t="s">
        <v>54</v>
      </c>
      <c r="B55" s="22">
        <v>8001</v>
      </c>
      <c r="C55" s="22" t="s">
        <v>382</v>
      </c>
      <c r="D55" s="312" t="s">
        <v>344</v>
      </c>
      <c r="E55" s="313"/>
      <c r="F55" s="313"/>
      <c r="G55" s="313"/>
      <c r="H55" s="313"/>
      <c r="I55" s="313"/>
      <c r="J55" s="314"/>
      <c r="K55" s="287" t="s">
        <v>46</v>
      </c>
      <c r="L55" s="287"/>
      <c r="M55" s="287"/>
      <c r="N55" s="287"/>
      <c r="O55" s="287"/>
      <c r="P55" s="287"/>
      <c r="Q55" s="287"/>
      <c r="R55" s="287"/>
      <c r="S55" s="287"/>
      <c r="T55" s="287"/>
      <c r="U55" s="287"/>
      <c r="V55" s="287"/>
      <c r="W55" s="287"/>
      <c r="X55" s="287"/>
      <c r="Y55" s="287"/>
      <c r="Z55" s="288" t="s">
        <v>256</v>
      </c>
      <c r="AA55" s="288"/>
      <c r="AB55" s="288"/>
      <c r="AC55" s="288"/>
      <c r="AD55" s="306" t="s">
        <v>405</v>
      </c>
      <c r="AE55" s="307"/>
      <c r="AF55" s="307"/>
      <c r="AG55" s="307"/>
      <c r="AH55" s="307"/>
      <c r="AI55" s="307"/>
      <c r="AJ55" s="308"/>
      <c r="AK55" s="109">
        <v>1259</v>
      </c>
      <c r="AL55" s="127" t="s">
        <v>29</v>
      </c>
    </row>
    <row r="56" spans="1:38">
      <c r="A56" s="22" t="s">
        <v>54</v>
      </c>
      <c r="B56" s="22">
        <v>8002</v>
      </c>
      <c r="C56" s="22" t="s">
        <v>383</v>
      </c>
      <c r="D56" s="315"/>
      <c r="E56" s="316"/>
      <c r="F56" s="316"/>
      <c r="G56" s="316"/>
      <c r="H56" s="316"/>
      <c r="I56" s="316"/>
      <c r="J56" s="317"/>
      <c r="K56" s="287"/>
      <c r="L56" s="287"/>
      <c r="M56" s="287"/>
      <c r="N56" s="287"/>
      <c r="O56" s="287"/>
      <c r="P56" s="287"/>
      <c r="Q56" s="287"/>
      <c r="R56" s="287"/>
      <c r="S56" s="287"/>
      <c r="T56" s="287"/>
      <c r="U56" s="287"/>
      <c r="V56" s="287"/>
      <c r="W56" s="287"/>
      <c r="X56" s="287"/>
      <c r="Y56" s="287"/>
      <c r="Z56" s="288" t="s">
        <v>257</v>
      </c>
      <c r="AA56" s="288"/>
      <c r="AB56" s="288"/>
      <c r="AC56" s="288"/>
      <c r="AD56" s="281"/>
      <c r="AE56" s="282"/>
      <c r="AF56" s="282"/>
      <c r="AG56" s="282"/>
      <c r="AH56" s="282"/>
      <c r="AI56" s="282"/>
      <c r="AJ56" s="283"/>
      <c r="AK56" s="109">
        <v>41</v>
      </c>
      <c r="AL56" s="127" t="s">
        <v>30</v>
      </c>
    </row>
    <row r="57" spans="1:38">
      <c r="A57" s="22" t="s">
        <v>54</v>
      </c>
      <c r="B57" s="22">
        <v>8011</v>
      </c>
      <c r="C57" s="22" t="s">
        <v>380</v>
      </c>
      <c r="D57" s="315"/>
      <c r="E57" s="316"/>
      <c r="F57" s="316"/>
      <c r="G57" s="316"/>
      <c r="H57" s="316"/>
      <c r="I57" s="316"/>
      <c r="J57" s="317"/>
      <c r="K57" s="287" t="s">
        <v>50</v>
      </c>
      <c r="L57" s="287"/>
      <c r="M57" s="287"/>
      <c r="N57" s="287"/>
      <c r="O57" s="287"/>
      <c r="P57" s="287"/>
      <c r="Q57" s="287"/>
      <c r="R57" s="287"/>
      <c r="S57" s="287"/>
      <c r="T57" s="287"/>
      <c r="U57" s="287"/>
      <c r="V57" s="287"/>
      <c r="W57" s="287"/>
      <c r="X57" s="287"/>
      <c r="Y57" s="287"/>
      <c r="Z57" s="288" t="s">
        <v>258</v>
      </c>
      <c r="AA57" s="288"/>
      <c r="AB57" s="288"/>
      <c r="AC57" s="288"/>
      <c r="AD57" s="281"/>
      <c r="AE57" s="282"/>
      <c r="AF57" s="282"/>
      <c r="AG57" s="282"/>
      <c r="AH57" s="282"/>
      <c r="AI57" s="282"/>
      <c r="AJ57" s="283"/>
      <c r="AK57" s="109">
        <v>2535</v>
      </c>
      <c r="AL57" s="127" t="s">
        <v>29</v>
      </c>
    </row>
    <row r="58" spans="1:38">
      <c r="A58" s="22" t="s">
        <v>54</v>
      </c>
      <c r="B58" s="22">
        <v>8012</v>
      </c>
      <c r="C58" s="22" t="s">
        <v>381</v>
      </c>
      <c r="D58" s="318"/>
      <c r="E58" s="319"/>
      <c r="F58" s="319"/>
      <c r="G58" s="319"/>
      <c r="H58" s="319"/>
      <c r="I58" s="319"/>
      <c r="J58" s="320"/>
      <c r="K58" s="287"/>
      <c r="L58" s="287"/>
      <c r="M58" s="287"/>
      <c r="N58" s="287"/>
      <c r="O58" s="287"/>
      <c r="P58" s="287"/>
      <c r="Q58" s="287"/>
      <c r="R58" s="287"/>
      <c r="S58" s="287"/>
      <c r="T58" s="287"/>
      <c r="U58" s="287"/>
      <c r="V58" s="287"/>
      <c r="W58" s="287"/>
      <c r="X58" s="287"/>
      <c r="Y58" s="287"/>
      <c r="Z58" s="288" t="s">
        <v>259</v>
      </c>
      <c r="AA58" s="288"/>
      <c r="AB58" s="288"/>
      <c r="AC58" s="288"/>
      <c r="AD58" s="281"/>
      <c r="AE58" s="282"/>
      <c r="AF58" s="282"/>
      <c r="AG58" s="282"/>
      <c r="AH58" s="282"/>
      <c r="AI58" s="282"/>
      <c r="AJ58" s="283"/>
      <c r="AK58" s="109">
        <v>83</v>
      </c>
      <c r="AL58" s="127" t="s">
        <v>30</v>
      </c>
    </row>
    <row r="59" spans="1:38" ht="13.5" customHeight="1">
      <c r="A59" s="22" t="s">
        <v>54</v>
      </c>
      <c r="B59" s="22">
        <v>8003</v>
      </c>
      <c r="C59" s="22" t="s">
        <v>384</v>
      </c>
      <c r="D59" s="281" t="s">
        <v>345</v>
      </c>
      <c r="E59" s="282"/>
      <c r="F59" s="282"/>
      <c r="G59" s="282"/>
      <c r="H59" s="282"/>
      <c r="I59" s="282"/>
      <c r="J59" s="283"/>
      <c r="K59" s="287" t="s">
        <v>53</v>
      </c>
      <c r="L59" s="287"/>
      <c r="M59" s="287"/>
      <c r="N59" s="287"/>
      <c r="O59" s="287"/>
      <c r="P59" s="287"/>
      <c r="Q59" s="287"/>
      <c r="R59" s="287"/>
      <c r="S59" s="287"/>
      <c r="T59" s="287"/>
      <c r="U59" s="287"/>
      <c r="V59" s="287"/>
      <c r="W59" s="287"/>
      <c r="X59" s="287"/>
      <c r="Y59" s="287"/>
      <c r="Z59" s="288" t="s">
        <v>260</v>
      </c>
      <c r="AA59" s="288"/>
      <c r="AB59" s="288"/>
      <c r="AC59" s="288"/>
      <c r="AD59" s="281"/>
      <c r="AE59" s="282"/>
      <c r="AF59" s="282"/>
      <c r="AG59" s="282"/>
      <c r="AH59" s="282"/>
      <c r="AI59" s="282"/>
      <c r="AJ59" s="283"/>
      <c r="AK59" s="109">
        <v>305</v>
      </c>
      <c r="AL59" s="304" t="s">
        <v>31</v>
      </c>
    </row>
    <row r="60" spans="1:38">
      <c r="A60" s="22" t="s">
        <v>54</v>
      </c>
      <c r="B60" s="22">
        <v>8013</v>
      </c>
      <c r="C60" s="22" t="s">
        <v>385</v>
      </c>
      <c r="D60" s="284"/>
      <c r="E60" s="285"/>
      <c r="F60" s="285"/>
      <c r="G60" s="285"/>
      <c r="H60" s="285"/>
      <c r="I60" s="285"/>
      <c r="J60" s="286"/>
      <c r="K60" s="287" t="s">
        <v>438</v>
      </c>
      <c r="L60" s="287"/>
      <c r="M60" s="287"/>
      <c r="N60" s="287"/>
      <c r="O60" s="287"/>
      <c r="P60" s="287"/>
      <c r="Q60" s="287"/>
      <c r="R60" s="287"/>
      <c r="S60" s="287"/>
      <c r="T60" s="287"/>
      <c r="U60" s="287"/>
      <c r="V60" s="287"/>
      <c r="W60" s="287"/>
      <c r="X60" s="287"/>
      <c r="Y60" s="287"/>
      <c r="Z60" s="288" t="s">
        <v>261</v>
      </c>
      <c r="AA60" s="288"/>
      <c r="AB60" s="288"/>
      <c r="AC60" s="288"/>
      <c r="AD60" s="284"/>
      <c r="AE60" s="285"/>
      <c r="AF60" s="285"/>
      <c r="AG60" s="285"/>
      <c r="AH60" s="285"/>
      <c r="AI60" s="285"/>
      <c r="AJ60" s="286"/>
      <c r="AK60" s="109">
        <v>313</v>
      </c>
      <c r="AL60" s="305"/>
    </row>
    <row r="61" spans="1:38">
      <c r="A61" s="35"/>
      <c r="B61" s="35"/>
      <c r="C61" s="35"/>
      <c r="D61" s="29"/>
      <c r="E61" s="29"/>
      <c r="F61" s="29"/>
      <c r="G61" s="29"/>
      <c r="H61" s="29"/>
      <c r="I61" s="29"/>
      <c r="J61" s="29"/>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124"/>
      <c r="AL61" s="122"/>
    </row>
    <row r="62" spans="1:38">
      <c r="A62" s="35" t="s">
        <v>45</v>
      </c>
      <c r="B62" s="35"/>
      <c r="C62" s="35"/>
      <c r="D62" s="29"/>
      <c r="E62" s="29"/>
      <c r="F62" s="29"/>
      <c r="G62" s="29"/>
      <c r="H62" s="29"/>
      <c r="I62" s="29"/>
      <c r="J62" s="29"/>
      <c r="K62" s="35"/>
      <c r="L62" s="35"/>
      <c r="M62" s="35"/>
      <c r="N62" s="35"/>
      <c r="O62" s="35" t="s">
        <v>242</v>
      </c>
      <c r="P62" s="35"/>
      <c r="Q62" s="35"/>
      <c r="R62" s="35"/>
      <c r="S62" s="35"/>
      <c r="T62" s="35"/>
      <c r="U62" s="35"/>
      <c r="V62" s="35"/>
      <c r="W62" s="35"/>
      <c r="X62" s="35"/>
      <c r="Y62" s="35"/>
      <c r="Z62" s="35"/>
      <c r="AA62" s="35"/>
      <c r="AB62" s="35"/>
      <c r="AC62" s="35"/>
      <c r="AD62" s="35"/>
      <c r="AE62" s="35"/>
      <c r="AF62" s="35"/>
      <c r="AG62" s="35"/>
      <c r="AH62" s="35"/>
      <c r="AI62" s="35"/>
      <c r="AJ62" s="35"/>
      <c r="AK62" s="124"/>
      <c r="AL62" s="122"/>
    </row>
    <row r="63" spans="1:38">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124"/>
      <c r="AL63" s="122"/>
    </row>
    <row r="64" spans="1:38" ht="13.5" customHeight="1">
      <c r="A64" s="309" t="s">
        <v>18</v>
      </c>
      <c r="B64" s="309"/>
      <c r="C64" s="309" t="s">
        <v>15</v>
      </c>
      <c r="D64" s="306" t="s">
        <v>19</v>
      </c>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8"/>
      <c r="AK64" s="310" t="s">
        <v>27</v>
      </c>
      <c r="AL64" s="236" t="s">
        <v>28</v>
      </c>
    </row>
    <row r="65" spans="1:38">
      <c r="A65" s="121" t="s">
        <v>13</v>
      </c>
      <c r="B65" s="121" t="s">
        <v>14</v>
      </c>
      <c r="C65" s="309"/>
      <c r="D65" s="284"/>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6"/>
      <c r="AK65" s="311"/>
      <c r="AL65" s="238"/>
    </row>
    <row r="66" spans="1:38" ht="13.5" customHeight="1">
      <c r="A66" s="22" t="s">
        <v>54</v>
      </c>
      <c r="B66" s="22">
        <v>9001</v>
      </c>
      <c r="C66" s="22" t="s">
        <v>386</v>
      </c>
      <c r="D66" s="312" t="s">
        <v>344</v>
      </c>
      <c r="E66" s="313"/>
      <c r="F66" s="313"/>
      <c r="G66" s="313"/>
      <c r="H66" s="313"/>
      <c r="I66" s="313"/>
      <c r="J66" s="314"/>
      <c r="K66" s="287" t="s">
        <v>46</v>
      </c>
      <c r="L66" s="287"/>
      <c r="M66" s="287"/>
      <c r="N66" s="287"/>
      <c r="O66" s="287"/>
      <c r="P66" s="287"/>
      <c r="Q66" s="287"/>
      <c r="R66" s="287"/>
      <c r="S66" s="287"/>
      <c r="T66" s="287"/>
      <c r="U66" s="287"/>
      <c r="V66" s="287"/>
      <c r="W66" s="287"/>
      <c r="X66" s="287"/>
      <c r="Y66" s="287"/>
      <c r="Z66" s="288" t="s">
        <v>256</v>
      </c>
      <c r="AA66" s="288"/>
      <c r="AB66" s="288"/>
      <c r="AC66" s="288"/>
      <c r="AD66" s="306" t="s">
        <v>155</v>
      </c>
      <c r="AE66" s="307"/>
      <c r="AF66" s="307"/>
      <c r="AG66" s="307"/>
      <c r="AH66" s="307"/>
      <c r="AI66" s="307"/>
      <c r="AJ66" s="308"/>
      <c r="AK66" s="109">
        <v>1259</v>
      </c>
      <c r="AL66" s="127" t="s">
        <v>29</v>
      </c>
    </row>
    <row r="67" spans="1:38">
      <c r="A67" s="22" t="s">
        <v>54</v>
      </c>
      <c r="B67" s="22">
        <v>9002</v>
      </c>
      <c r="C67" s="22" t="s">
        <v>387</v>
      </c>
      <c r="D67" s="315"/>
      <c r="E67" s="316"/>
      <c r="F67" s="316"/>
      <c r="G67" s="316"/>
      <c r="H67" s="316"/>
      <c r="I67" s="316"/>
      <c r="J67" s="317"/>
      <c r="K67" s="287"/>
      <c r="L67" s="287"/>
      <c r="M67" s="287"/>
      <c r="N67" s="287"/>
      <c r="O67" s="287"/>
      <c r="P67" s="287"/>
      <c r="Q67" s="287"/>
      <c r="R67" s="287"/>
      <c r="S67" s="287"/>
      <c r="T67" s="287"/>
      <c r="U67" s="287"/>
      <c r="V67" s="287"/>
      <c r="W67" s="287"/>
      <c r="X67" s="287"/>
      <c r="Y67" s="287"/>
      <c r="Z67" s="288" t="s">
        <v>257</v>
      </c>
      <c r="AA67" s="288"/>
      <c r="AB67" s="288"/>
      <c r="AC67" s="288"/>
      <c r="AD67" s="281"/>
      <c r="AE67" s="282"/>
      <c r="AF67" s="282"/>
      <c r="AG67" s="282"/>
      <c r="AH67" s="282"/>
      <c r="AI67" s="282"/>
      <c r="AJ67" s="283"/>
      <c r="AK67" s="109">
        <v>41</v>
      </c>
      <c r="AL67" s="127" t="s">
        <v>30</v>
      </c>
    </row>
    <row r="68" spans="1:38">
      <c r="A68" s="22" t="s">
        <v>54</v>
      </c>
      <c r="B68" s="22">
        <v>9011</v>
      </c>
      <c r="C68" s="22" t="s">
        <v>388</v>
      </c>
      <c r="D68" s="315"/>
      <c r="E68" s="316"/>
      <c r="F68" s="316"/>
      <c r="G68" s="316"/>
      <c r="H68" s="316"/>
      <c r="I68" s="316"/>
      <c r="J68" s="317"/>
      <c r="K68" s="287" t="s">
        <v>50</v>
      </c>
      <c r="L68" s="287"/>
      <c r="M68" s="287"/>
      <c r="N68" s="287"/>
      <c r="O68" s="287"/>
      <c r="P68" s="287"/>
      <c r="Q68" s="287"/>
      <c r="R68" s="287"/>
      <c r="S68" s="287"/>
      <c r="T68" s="287"/>
      <c r="U68" s="287"/>
      <c r="V68" s="287"/>
      <c r="W68" s="287"/>
      <c r="X68" s="287"/>
      <c r="Y68" s="287"/>
      <c r="Z68" s="288" t="s">
        <v>258</v>
      </c>
      <c r="AA68" s="288"/>
      <c r="AB68" s="288"/>
      <c r="AC68" s="288"/>
      <c r="AD68" s="281"/>
      <c r="AE68" s="282"/>
      <c r="AF68" s="282"/>
      <c r="AG68" s="282"/>
      <c r="AH68" s="282"/>
      <c r="AI68" s="282"/>
      <c r="AJ68" s="283"/>
      <c r="AK68" s="109">
        <v>2535</v>
      </c>
      <c r="AL68" s="127" t="s">
        <v>29</v>
      </c>
    </row>
    <row r="69" spans="1:38">
      <c r="A69" s="22" t="s">
        <v>54</v>
      </c>
      <c r="B69" s="22">
        <v>9012</v>
      </c>
      <c r="C69" s="22" t="s">
        <v>389</v>
      </c>
      <c r="D69" s="318"/>
      <c r="E69" s="319"/>
      <c r="F69" s="319"/>
      <c r="G69" s="319"/>
      <c r="H69" s="319"/>
      <c r="I69" s="319"/>
      <c r="J69" s="320"/>
      <c r="K69" s="287"/>
      <c r="L69" s="287"/>
      <c r="M69" s="287"/>
      <c r="N69" s="287"/>
      <c r="O69" s="287"/>
      <c r="P69" s="287"/>
      <c r="Q69" s="287"/>
      <c r="R69" s="287"/>
      <c r="S69" s="287"/>
      <c r="T69" s="287"/>
      <c r="U69" s="287"/>
      <c r="V69" s="287"/>
      <c r="W69" s="287"/>
      <c r="X69" s="287"/>
      <c r="Y69" s="287"/>
      <c r="Z69" s="288" t="s">
        <v>259</v>
      </c>
      <c r="AA69" s="288"/>
      <c r="AB69" s="288"/>
      <c r="AC69" s="288"/>
      <c r="AD69" s="281"/>
      <c r="AE69" s="282"/>
      <c r="AF69" s="282"/>
      <c r="AG69" s="282"/>
      <c r="AH69" s="282"/>
      <c r="AI69" s="282"/>
      <c r="AJ69" s="283"/>
      <c r="AK69" s="109">
        <v>83</v>
      </c>
      <c r="AL69" s="127" t="s">
        <v>30</v>
      </c>
    </row>
    <row r="70" spans="1:38" ht="13.5" customHeight="1">
      <c r="A70" s="22" t="s">
        <v>54</v>
      </c>
      <c r="B70" s="22">
        <v>9003</v>
      </c>
      <c r="C70" s="22" t="s">
        <v>390</v>
      </c>
      <c r="D70" s="281" t="s">
        <v>346</v>
      </c>
      <c r="E70" s="282"/>
      <c r="F70" s="282"/>
      <c r="G70" s="282"/>
      <c r="H70" s="282"/>
      <c r="I70" s="282"/>
      <c r="J70" s="283"/>
      <c r="K70" s="287" t="s">
        <v>53</v>
      </c>
      <c r="L70" s="287"/>
      <c r="M70" s="287"/>
      <c r="N70" s="287"/>
      <c r="O70" s="287"/>
      <c r="P70" s="287"/>
      <c r="Q70" s="287"/>
      <c r="R70" s="287"/>
      <c r="S70" s="287"/>
      <c r="T70" s="287"/>
      <c r="U70" s="287"/>
      <c r="V70" s="287"/>
      <c r="W70" s="287"/>
      <c r="X70" s="287"/>
      <c r="Y70" s="287"/>
      <c r="Z70" s="288" t="s">
        <v>260</v>
      </c>
      <c r="AA70" s="288"/>
      <c r="AB70" s="288"/>
      <c r="AC70" s="288"/>
      <c r="AD70" s="281"/>
      <c r="AE70" s="282"/>
      <c r="AF70" s="282"/>
      <c r="AG70" s="282"/>
      <c r="AH70" s="282"/>
      <c r="AI70" s="282"/>
      <c r="AJ70" s="283"/>
      <c r="AK70" s="109">
        <v>305</v>
      </c>
      <c r="AL70" s="304" t="s">
        <v>31</v>
      </c>
    </row>
    <row r="71" spans="1:38">
      <c r="A71" s="22" t="s">
        <v>54</v>
      </c>
      <c r="B71" s="22">
        <v>9013</v>
      </c>
      <c r="C71" s="22" t="s">
        <v>391</v>
      </c>
      <c r="D71" s="284"/>
      <c r="E71" s="285"/>
      <c r="F71" s="285"/>
      <c r="G71" s="285"/>
      <c r="H71" s="285"/>
      <c r="I71" s="285"/>
      <c r="J71" s="286"/>
      <c r="K71" s="287" t="s">
        <v>439</v>
      </c>
      <c r="L71" s="287"/>
      <c r="M71" s="287"/>
      <c r="N71" s="287"/>
      <c r="O71" s="287"/>
      <c r="P71" s="287"/>
      <c r="Q71" s="287"/>
      <c r="R71" s="287"/>
      <c r="S71" s="287"/>
      <c r="T71" s="287"/>
      <c r="U71" s="287"/>
      <c r="V71" s="287"/>
      <c r="W71" s="287"/>
      <c r="X71" s="287"/>
      <c r="Y71" s="287"/>
      <c r="Z71" s="288" t="s">
        <v>261</v>
      </c>
      <c r="AA71" s="288"/>
      <c r="AB71" s="288"/>
      <c r="AC71" s="288"/>
      <c r="AD71" s="284"/>
      <c r="AE71" s="285"/>
      <c r="AF71" s="285"/>
      <c r="AG71" s="285"/>
      <c r="AH71" s="285"/>
      <c r="AI71" s="285"/>
      <c r="AJ71" s="286"/>
      <c r="AK71" s="109">
        <v>313</v>
      </c>
      <c r="AL71" s="305"/>
    </row>
    <row r="72" spans="1:38">
      <c r="AL72" s="112"/>
    </row>
  </sheetData>
  <autoFilter ref="A3:AL51" xr:uid="{62426CEA-3401-4A71-8E2D-744DFFA7C045}">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autoFilter>
  <mergeCells count="136">
    <mergeCell ref="K43:X43"/>
    <mergeCell ref="Y43:AJ43"/>
    <mergeCell ref="D28:AJ28"/>
    <mergeCell ref="D29:AJ29"/>
    <mergeCell ref="D30:AJ30"/>
    <mergeCell ref="D31:AJ31"/>
    <mergeCell ref="D32:AJ32"/>
    <mergeCell ref="K33:AJ33"/>
    <mergeCell ref="K34:AJ34"/>
    <mergeCell ref="D35:AJ35"/>
    <mergeCell ref="K42:AJ42"/>
    <mergeCell ref="Q40:X40"/>
    <mergeCell ref="Y40:AJ40"/>
    <mergeCell ref="Q41:X41"/>
    <mergeCell ref="Y41:AJ41"/>
    <mergeCell ref="AL14:AL15"/>
    <mergeCell ref="AL20:AL21"/>
    <mergeCell ref="Y10:AJ10"/>
    <mergeCell ref="Y11:AJ11"/>
    <mergeCell ref="Y12:AJ12"/>
    <mergeCell ref="Y13:AJ13"/>
    <mergeCell ref="Y16:AJ16"/>
    <mergeCell ref="Y17:AJ17"/>
    <mergeCell ref="Y18:AJ18"/>
    <mergeCell ref="AL8:AL9"/>
    <mergeCell ref="K9:X9"/>
    <mergeCell ref="Y9:AJ9"/>
    <mergeCell ref="Y6:AJ6"/>
    <mergeCell ref="Y7:AJ7"/>
    <mergeCell ref="A2:B2"/>
    <mergeCell ref="C2:C3"/>
    <mergeCell ref="D2:AJ3"/>
    <mergeCell ref="AK2:AK3"/>
    <mergeCell ref="AL2:AL3"/>
    <mergeCell ref="K4:X5"/>
    <mergeCell ref="Y4:AJ4"/>
    <mergeCell ref="Y5:AJ5"/>
    <mergeCell ref="K6:X7"/>
    <mergeCell ref="D4:J7"/>
    <mergeCell ref="D8:J9"/>
    <mergeCell ref="D22:P24"/>
    <mergeCell ref="Q22:AJ22"/>
    <mergeCell ref="Q23:AJ23"/>
    <mergeCell ref="Q24:AJ24"/>
    <mergeCell ref="D25:P27"/>
    <mergeCell ref="Q25:X26"/>
    <mergeCell ref="Q27:AJ27"/>
    <mergeCell ref="K8:X8"/>
    <mergeCell ref="Y8:AJ8"/>
    <mergeCell ref="D10:J15"/>
    <mergeCell ref="D16:J21"/>
    <mergeCell ref="K14:P15"/>
    <mergeCell ref="Q10:X11"/>
    <mergeCell ref="Q12:X13"/>
    <mergeCell ref="K20:P21"/>
    <mergeCell ref="Q16:X17"/>
    <mergeCell ref="Q18:X19"/>
    <mergeCell ref="K10:P13"/>
    <mergeCell ref="K16:P19"/>
    <mergeCell ref="Y19:AJ19"/>
    <mergeCell ref="Q14:AJ14"/>
    <mergeCell ref="Q15:AJ15"/>
    <mergeCell ref="Q20:AJ20"/>
    <mergeCell ref="Q21:AJ21"/>
    <mergeCell ref="Y25:AJ25"/>
    <mergeCell ref="AL25:AL26"/>
    <mergeCell ref="Y26:AJ26"/>
    <mergeCell ref="K44:AJ44"/>
    <mergeCell ref="K45:AJ45"/>
    <mergeCell ref="AL44:AL45"/>
    <mergeCell ref="D46:X46"/>
    <mergeCell ref="Y46:AJ46"/>
    <mergeCell ref="D44:J45"/>
    <mergeCell ref="AL29:AL43"/>
    <mergeCell ref="D33:J34"/>
    <mergeCell ref="Y37:AJ37"/>
    <mergeCell ref="K38:P39"/>
    <mergeCell ref="Q38:X38"/>
    <mergeCell ref="Y38:AJ38"/>
    <mergeCell ref="Q39:X39"/>
    <mergeCell ref="Y39:AJ39"/>
    <mergeCell ref="D36:J41"/>
    <mergeCell ref="K36:P37"/>
    <mergeCell ref="Q36:X36"/>
    <mergeCell ref="Y36:AJ36"/>
    <mergeCell ref="Q37:X37"/>
    <mergeCell ref="K40:P41"/>
    <mergeCell ref="D42:J43"/>
    <mergeCell ref="A53:B53"/>
    <mergeCell ref="C53:C54"/>
    <mergeCell ref="D53:AJ54"/>
    <mergeCell ref="AK53:AK54"/>
    <mergeCell ref="D59:J60"/>
    <mergeCell ref="D66:J69"/>
    <mergeCell ref="AL53:AL54"/>
    <mergeCell ref="K55:Y56"/>
    <mergeCell ref="Z55:AC55"/>
    <mergeCell ref="Z56:AC56"/>
    <mergeCell ref="D55:J58"/>
    <mergeCell ref="A64:B64"/>
    <mergeCell ref="C64:C65"/>
    <mergeCell ref="D64:AJ65"/>
    <mergeCell ref="AK64:AK65"/>
    <mergeCell ref="AL64:AL65"/>
    <mergeCell ref="AL70:AL71"/>
    <mergeCell ref="K71:Y71"/>
    <mergeCell ref="Z71:AC71"/>
    <mergeCell ref="K70:Y70"/>
    <mergeCell ref="Z70:AC70"/>
    <mergeCell ref="K68:Y69"/>
    <mergeCell ref="Z68:AC68"/>
    <mergeCell ref="Z69:AC69"/>
    <mergeCell ref="K59:Y59"/>
    <mergeCell ref="Z59:AC59"/>
    <mergeCell ref="AL59:AL60"/>
    <mergeCell ref="K60:Y60"/>
    <mergeCell ref="Z60:AC60"/>
    <mergeCell ref="AD55:AJ60"/>
    <mergeCell ref="AD66:AJ71"/>
    <mergeCell ref="K66:Y67"/>
    <mergeCell ref="Z66:AC66"/>
    <mergeCell ref="Z67:AC67"/>
    <mergeCell ref="D70:J71"/>
    <mergeCell ref="K57:Y58"/>
    <mergeCell ref="Z57:AC57"/>
    <mergeCell ref="Z58:AC58"/>
    <mergeCell ref="AL47:AL50"/>
    <mergeCell ref="D47:J50"/>
    <mergeCell ref="K47:X47"/>
    <mergeCell ref="Y47:AJ47"/>
    <mergeCell ref="K48:X48"/>
    <mergeCell ref="Y48:AJ48"/>
    <mergeCell ref="K49:X49"/>
    <mergeCell ref="Y49:AJ49"/>
    <mergeCell ref="K50:X50"/>
    <mergeCell ref="Y50:AJ50"/>
  </mergeCells>
  <phoneticPr fontId="2"/>
  <printOptions horizontalCentered="1"/>
  <pageMargins left="0.70866141732283472" right="0.70866141732283472" top="0.74803149606299213" bottom="0.74803149606299213" header="0.31496062992125984" footer="0.31496062992125984"/>
  <pageSetup paperSize="8"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220"/>
  <sheetViews>
    <sheetView view="pageBreakPreview" zoomScale="85" zoomScaleNormal="100" zoomScaleSheetLayoutView="85" workbookViewId="0">
      <selection activeCell="C130" sqref="C130:C132"/>
    </sheetView>
  </sheetViews>
  <sheetFormatPr defaultRowHeight="13.5"/>
  <cols>
    <col min="1" max="1" width="5.25" style="3" bestFit="1" customWidth="1"/>
    <col min="2" max="2" width="6.875" style="3" customWidth="1"/>
    <col min="3" max="3" width="40.625" style="3" customWidth="1"/>
    <col min="4" max="4" width="41.875" style="3" customWidth="1"/>
    <col min="5" max="5" width="16.625" style="3" customWidth="1"/>
    <col min="6" max="6" width="20.125" style="3" customWidth="1"/>
    <col min="7" max="7" width="7.75" style="3" customWidth="1"/>
    <col min="8" max="8" width="10.625" style="10" customWidth="1"/>
    <col min="9" max="9" width="10.75" style="3" customWidth="1"/>
    <col min="10" max="16384" width="9" style="3"/>
  </cols>
  <sheetData>
    <row r="1" spans="1:9" ht="35.25" customHeight="1">
      <c r="A1" s="73" t="s">
        <v>568</v>
      </c>
      <c r="B1" s="5"/>
      <c r="C1" s="5"/>
      <c r="D1" s="5"/>
      <c r="E1" s="5"/>
      <c r="F1" s="5"/>
      <c r="G1" s="5"/>
      <c r="H1" s="12"/>
      <c r="I1" s="5"/>
    </row>
    <row r="2" spans="1:9">
      <c r="A2" s="242" t="s">
        <v>18</v>
      </c>
      <c r="B2" s="242"/>
      <c r="C2" s="364" t="s">
        <v>15</v>
      </c>
      <c r="D2" s="242" t="s">
        <v>19</v>
      </c>
      <c r="E2" s="242"/>
      <c r="F2" s="242"/>
      <c r="G2" s="242"/>
      <c r="H2" s="242"/>
      <c r="I2" s="242"/>
    </row>
    <row r="3" spans="1:9">
      <c r="A3" s="1" t="s">
        <v>13</v>
      </c>
      <c r="B3" s="1" t="s">
        <v>14</v>
      </c>
      <c r="C3" s="365"/>
      <c r="D3" s="16" t="s">
        <v>17</v>
      </c>
      <c r="E3" s="243" t="s">
        <v>16</v>
      </c>
      <c r="F3" s="244"/>
      <c r="G3" s="1" t="s">
        <v>2</v>
      </c>
      <c r="H3" s="2" t="s">
        <v>3</v>
      </c>
      <c r="I3" s="1" t="s">
        <v>4</v>
      </c>
    </row>
    <row r="4" spans="1:9" ht="13.5" customHeight="1">
      <c r="A4" s="22" t="s">
        <v>76</v>
      </c>
      <c r="B4" s="22">
        <v>1010</v>
      </c>
      <c r="C4" s="22" t="s">
        <v>108</v>
      </c>
      <c r="D4" s="236" t="s">
        <v>65</v>
      </c>
      <c r="E4" s="358" t="s">
        <v>66</v>
      </c>
      <c r="F4" s="359"/>
      <c r="G4" s="22">
        <v>90</v>
      </c>
      <c r="H4" s="75">
        <v>1475</v>
      </c>
      <c r="I4" s="22" t="s">
        <v>11</v>
      </c>
    </row>
    <row r="5" spans="1:9">
      <c r="A5" s="22" t="s">
        <v>76</v>
      </c>
      <c r="B5" s="22">
        <v>1110</v>
      </c>
      <c r="C5" s="22" t="s">
        <v>108</v>
      </c>
      <c r="D5" s="237"/>
      <c r="E5" s="360"/>
      <c r="F5" s="361"/>
      <c r="G5" s="22">
        <v>80</v>
      </c>
      <c r="H5" s="75">
        <v>1475</v>
      </c>
      <c r="I5" s="22" t="s">
        <v>11</v>
      </c>
    </row>
    <row r="6" spans="1:9" s="13" customFormat="1">
      <c r="A6" s="22" t="s">
        <v>75</v>
      </c>
      <c r="B6" s="22">
        <v>1210</v>
      </c>
      <c r="C6" s="22" t="s">
        <v>108</v>
      </c>
      <c r="D6" s="238"/>
      <c r="E6" s="362"/>
      <c r="F6" s="363"/>
      <c r="G6" s="22">
        <v>70</v>
      </c>
      <c r="H6" s="75">
        <v>1475</v>
      </c>
      <c r="I6" s="22" t="s">
        <v>11</v>
      </c>
    </row>
    <row r="7" spans="1:9" ht="13.5" customHeight="1">
      <c r="A7" s="22" t="s">
        <v>76</v>
      </c>
      <c r="B7" s="22">
        <v>1011</v>
      </c>
      <c r="C7" s="22" t="s">
        <v>109</v>
      </c>
      <c r="D7" s="236" t="s">
        <v>65</v>
      </c>
      <c r="E7" s="358" t="s">
        <v>66</v>
      </c>
      <c r="F7" s="359"/>
      <c r="G7" s="22">
        <v>90</v>
      </c>
      <c r="H7" s="75">
        <v>49</v>
      </c>
      <c r="I7" s="22" t="s">
        <v>6</v>
      </c>
    </row>
    <row r="8" spans="1:9">
      <c r="A8" s="22" t="s">
        <v>76</v>
      </c>
      <c r="B8" s="22">
        <v>1111</v>
      </c>
      <c r="C8" s="22" t="s">
        <v>109</v>
      </c>
      <c r="D8" s="237"/>
      <c r="E8" s="360"/>
      <c r="F8" s="361"/>
      <c r="G8" s="22">
        <v>80</v>
      </c>
      <c r="H8" s="75">
        <v>49</v>
      </c>
      <c r="I8" s="22" t="s">
        <v>6</v>
      </c>
    </row>
    <row r="9" spans="1:9" s="13" customFormat="1">
      <c r="A9" s="22" t="s">
        <v>75</v>
      </c>
      <c r="B9" s="22">
        <v>1211</v>
      </c>
      <c r="C9" s="22" t="s">
        <v>109</v>
      </c>
      <c r="D9" s="238"/>
      <c r="E9" s="362"/>
      <c r="F9" s="363"/>
      <c r="G9" s="22">
        <v>70</v>
      </c>
      <c r="H9" s="75">
        <v>49</v>
      </c>
      <c r="I9" s="22" t="s">
        <v>6</v>
      </c>
    </row>
    <row r="10" spans="1:9">
      <c r="A10" s="22" t="s">
        <v>75</v>
      </c>
      <c r="B10" s="22">
        <v>1012</v>
      </c>
      <c r="C10" s="22" t="s">
        <v>110</v>
      </c>
      <c r="D10" s="236" t="s">
        <v>65</v>
      </c>
      <c r="E10" s="358" t="s">
        <v>67</v>
      </c>
      <c r="F10" s="359"/>
      <c r="G10" s="22">
        <v>90</v>
      </c>
      <c r="H10" s="75">
        <v>1628</v>
      </c>
      <c r="I10" s="22" t="s">
        <v>11</v>
      </c>
    </row>
    <row r="11" spans="1:9">
      <c r="A11" s="22" t="s">
        <v>75</v>
      </c>
      <c r="B11" s="22">
        <v>1112</v>
      </c>
      <c r="C11" s="22" t="s">
        <v>110</v>
      </c>
      <c r="D11" s="237"/>
      <c r="E11" s="360"/>
      <c r="F11" s="361"/>
      <c r="G11" s="22">
        <v>80</v>
      </c>
      <c r="H11" s="75">
        <v>1628</v>
      </c>
      <c r="I11" s="22" t="s">
        <v>11</v>
      </c>
    </row>
    <row r="12" spans="1:9" s="13" customFormat="1">
      <c r="A12" s="22" t="s">
        <v>75</v>
      </c>
      <c r="B12" s="22">
        <v>1212</v>
      </c>
      <c r="C12" s="22" t="s">
        <v>110</v>
      </c>
      <c r="D12" s="238"/>
      <c r="E12" s="362"/>
      <c r="F12" s="363"/>
      <c r="G12" s="22">
        <v>70</v>
      </c>
      <c r="H12" s="75">
        <v>1628</v>
      </c>
      <c r="I12" s="22" t="s">
        <v>11</v>
      </c>
    </row>
    <row r="13" spans="1:9">
      <c r="A13" s="22" t="s">
        <v>75</v>
      </c>
      <c r="B13" s="22">
        <v>1013</v>
      </c>
      <c r="C13" s="22" t="s">
        <v>111</v>
      </c>
      <c r="D13" s="236" t="s">
        <v>65</v>
      </c>
      <c r="E13" s="358" t="s">
        <v>67</v>
      </c>
      <c r="F13" s="359"/>
      <c r="G13" s="22">
        <v>90</v>
      </c>
      <c r="H13" s="75">
        <v>54</v>
      </c>
      <c r="I13" s="22" t="s">
        <v>6</v>
      </c>
    </row>
    <row r="14" spans="1:9">
      <c r="A14" s="22" t="s">
        <v>75</v>
      </c>
      <c r="B14" s="22">
        <v>1113</v>
      </c>
      <c r="C14" s="22" t="s">
        <v>111</v>
      </c>
      <c r="D14" s="237"/>
      <c r="E14" s="360"/>
      <c r="F14" s="361"/>
      <c r="G14" s="22">
        <v>80</v>
      </c>
      <c r="H14" s="75">
        <v>54</v>
      </c>
      <c r="I14" s="22" t="s">
        <v>6</v>
      </c>
    </row>
    <row r="15" spans="1:9" s="13" customFormat="1">
      <c r="A15" s="22" t="s">
        <v>75</v>
      </c>
      <c r="B15" s="22">
        <v>1213</v>
      </c>
      <c r="C15" s="22" t="s">
        <v>111</v>
      </c>
      <c r="D15" s="238"/>
      <c r="E15" s="362"/>
      <c r="F15" s="363"/>
      <c r="G15" s="22">
        <v>70</v>
      </c>
      <c r="H15" s="75">
        <v>54</v>
      </c>
      <c r="I15" s="22" t="s">
        <v>6</v>
      </c>
    </row>
    <row r="16" spans="1:9" ht="13.5" customHeight="1">
      <c r="A16" s="22" t="s">
        <v>75</v>
      </c>
      <c r="B16" s="22">
        <v>1020</v>
      </c>
      <c r="C16" s="22" t="s">
        <v>113</v>
      </c>
      <c r="D16" s="236" t="s">
        <v>228</v>
      </c>
      <c r="E16" s="358" t="s">
        <v>66</v>
      </c>
      <c r="F16" s="359"/>
      <c r="G16" s="22">
        <v>90</v>
      </c>
      <c r="H16" s="75">
        <v>3043</v>
      </c>
      <c r="I16" s="22" t="s">
        <v>11</v>
      </c>
    </row>
    <row r="17" spans="1:9">
      <c r="A17" s="22" t="s">
        <v>75</v>
      </c>
      <c r="B17" s="22">
        <v>1120</v>
      </c>
      <c r="C17" s="22" t="s">
        <v>113</v>
      </c>
      <c r="D17" s="237"/>
      <c r="E17" s="360"/>
      <c r="F17" s="361"/>
      <c r="G17" s="22">
        <v>80</v>
      </c>
      <c r="H17" s="75">
        <v>3043</v>
      </c>
      <c r="I17" s="22" t="s">
        <v>11</v>
      </c>
    </row>
    <row r="18" spans="1:9" s="13" customFormat="1">
      <c r="A18" s="22" t="s">
        <v>75</v>
      </c>
      <c r="B18" s="22">
        <v>1220</v>
      </c>
      <c r="C18" s="22" t="s">
        <v>112</v>
      </c>
      <c r="D18" s="238"/>
      <c r="E18" s="362"/>
      <c r="F18" s="363"/>
      <c r="G18" s="22">
        <v>70</v>
      </c>
      <c r="H18" s="75">
        <v>3043</v>
      </c>
      <c r="I18" s="22" t="s">
        <v>11</v>
      </c>
    </row>
    <row r="19" spans="1:9" ht="13.5" customHeight="1">
      <c r="A19" s="22" t="s">
        <v>75</v>
      </c>
      <c r="B19" s="22">
        <v>1021</v>
      </c>
      <c r="C19" s="22" t="s">
        <v>114</v>
      </c>
      <c r="D19" s="236" t="s">
        <v>229</v>
      </c>
      <c r="E19" s="358" t="s">
        <v>66</v>
      </c>
      <c r="F19" s="359"/>
      <c r="G19" s="22">
        <v>90</v>
      </c>
      <c r="H19" s="75">
        <v>100</v>
      </c>
      <c r="I19" s="22" t="s">
        <v>6</v>
      </c>
    </row>
    <row r="20" spans="1:9">
      <c r="A20" s="22" t="s">
        <v>75</v>
      </c>
      <c r="B20" s="22">
        <v>1121</v>
      </c>
      <c r="C20" s="22" t="s">
        <v>114</v>
      </c>
      <c r="D20" s="237"/>
      <c r="E20" s="360"/>
      <c r="F20" s="361"/>
      <c r="G20" s="22">
        <v>80</v>
      </c>
      <c r="H20" s="75">
        <v>100</v>
      </c>
      <c r="I20" s="22" t="s">
        <v>6</v>
      </c>
    </row>
    <row r="21" spans="1:9" s="13" customFormat="1">
      <c r="A21" s="22" t="s">
        <v>75</v>
      </c>
      <c r="B21" s="22">
        <v>1221</v>
      </c>
      <c r="C21" s="22" t="s">
        <v>114</v>
      </c>
      <c r="D21" s="238"/>
      <c r="E21" s="362"/>
      <c r="F21" s="363"/>
      <c r="G21" s="22">
        <v>70</v>
      </c>
      <c r="H21" s="75">
        <v>100</v>
      </c>
      <c r="I21" s="22" t="s">
        <v>6</v>
      </c>
    </row>
    <row r="22" spans="1:9" ht="13.5" customHeight="1">
      <c r="A22" s="22" t="s">
        <v>75</v>
      </c>
      <c r="B22" s="22">
        <v>1022</v>
      </c>
      <c r="C22" s="22" t="s">
        <v>116</v>
      </c>
      <c r="D22" s="236" t="s">
        <v>228</v>
      </c>
      <c r="E22" s="358" t="s">
        <v>67</v>
      </c>
      <c r="F22" s="359"/>
      <c r="G22" s="22">
        <v>90</v>
      </c>
      <c r="H22" s="75">
        <v>3356</v>
      </c>
      <c r="I22" s="22" t="s">
        <v>11</v>
      </c>
    </row>
    <row r="23" spans="1:9">
      <c r="A23" s="22" t="s">
        <v>75</v>
      </c>
      <c r="B23" s="22">
        <v>1122</v>
      </c>
      <c r="C23" s="22" t="s">
        <v>116</v>
      </c>
      <c r="D23" s="237"/>
      <c r="E23" s="360"/>
      <c r="F23" s="361"/>
      <c r="G23" s="22">
        <v>80</v>
      </c>
      <c r="H23" s="75">
        <v>3356</v>
      </c>
      <c r="I23" s="22" t="s">
        <v>11</v>
      </c>
    </row>
    <row r="24" spans="1:9" s="13" customFormat="1">
      <c r="A24" s="22" t="s">
        <v>75</v>
      </c>
      <c r="B24" s="22">
        <v>1222</v>
      </c>
      <c r="C24" s="22" t="s">
        <v>115</v>
      </c>
      <c r="D24" s="238"/>
      <c r="E24" s="362"/>
      <c r="F24" s="363"/>
      <c r="G24" s="22">
        <v>70</v>
      </c>
      <c r="H24" s="75">
        <v>3356</v>
      </c>
      <c r="I24" s="22" t="s">
        <v>11</v>
      </c>
    </row>
    <row r="25" spans="1:9" ht="13.5" customHeight="1">
      <c r="A25" s="22" t="s">
        <v>75</v>
      </c>
      <c r="B25" s="22">
        <v>1023</v>
      </c>
      <c r="C25" s="22" t="s">
        <v>127</v>
      </c>
      <c r="D25" s="236" t="s">
        <v>230</v>
      </c>
      <c r="E25" s="358" t="s">
        <v>67</v>
      </c>
      <c r="F25" s="359"/>
      <c r="G25" s="22">
        <v>90</v>
      </c>
      <c r="H25" s="75">
        <v>110</v>
      </c>
      <c r="I25" s="22" t="s">
        <v>6</v>
      </c>
    </row>
    <row r="26" spans="1:9">
      <c r="A26" s="22" t="s">
        <v>75</v>
      </c>
      <c r="B26" s="22">
        <v>1123</v>
      </c>
      <c r="C26" s="22" t="s">
        <v>127</v>
      </c>
      <c r="D26" s="237"/>
      <c r="E26" s="360"/>
      <c r="F26" s="361"/>
      <c r="G26" s="22">
        <v>80</v>
      </c>
      <c r="H26" s="75">
        <v>110</v>
      </c>
      <c r="I26" s="22" t="s">
        <v>6</v>
      </c>
    </row>
    <row r="27" spans="1:9" s="13" customFormat="1">
      <c r="A27" s="22" t="s">
        <v>75</v>
      </c>
      <c r="B27" s="22">
        <v>1223</v>
      </c>
      <c r="C27" s="22" t="s">
        <v>127</v>
      </c>
      <c r="D27" s="238"/>
      <c r="E27" s="362"/>
      <c r="F27" s="363"/>
      <c r="G27" s="22">
        <v>70</v>
      </c>
      <c r="H27" s="75">
        <v>110</v>
      </c>
      <c r="I27" s="22" t="s">
        <v>6</v>
      </c>
    </row>
    <row r="28" spans="1:9" ht="13.5" customHeight="1">
      <c r="A28" s="22" t="s">
        <v>75</v>
      </c>
      <c r="B28" s="22">
        <v>1014</v>
      </c>
      <c r="C28" s="22" t="s">
        <v>117</v>
      </c>
      <c r="D28" s="236" t="s">
        <v>64</v>
      </c>
      <c r="E28" s="358" t="s">
        <v>66</v>
      </c>
      <c r="F28" s="359"/>
      <c r="G28" s="22">
        <v>90</v>
      </c>
      <c r="H28" s="75">
        <v>343</v>
      </c>
      <c r="I28" s="22" t="s">
        <v>7</v>
      </c>
    </row>
    <row r="29" spans="1:9">
      <c r="A29" s="22" t="s">
        <v>75</v>
      </c>
      <c r="B29" s="22">
        <v>1114</v>
      </c>
      <c r="C29" s="22" t="s">
        <v>117</v>
      </c>
      <c r="D29" s="237"/>
      <c r="E29" s="360"/>
      <c r="F29" s="361"/>
      <c r="G29" s="22">
        <v>80</v>
      </c>
      <c r="H29" s="75">
        <v>343</v>
      </c>
      <c r="I29" s="22" t="s">
        <v>7</v>
      </c>
    </row>
    <row r="30" spans="1:9" s="13" customFormat="1">
      <c r="A30" s="22" t="s">
        <v>75</v>
      </c>
      <c r="B30" s="22">
        <v>1214</v>
      </c>
      <c r="C30" s="22" t="s">
        <v>117</v>
      </c>
      <c r="D30" s="238"/>
      <c r="E30" s="362"/>
      <c r="F30" s="363"/>
      <c r="G30" s="22">
        <v>70</v>
      </c>
      <c r="H30" s="75">
        <v>343</v>
      </c>
      <c r="I30" s="22" t="s">
        <v>7</v>
      </c>
    </row>
    <row r="31" spans="1:9">
      <c r="A31" s="22" t="s">
        <v>75</v>
      </c>
      <c r="B31" s="22">
        <v>1015</v>
      </c>
      <c r="C31" s="22" t="s">
        <v>128</v>
      </c>
      <c r="D31" s="236" t="s">
        <v>64</v>
      </c>
      <c r="E31" s="358" t="s">
        <v>67</v>
      </c>
      <c r="F31" s="359"/>
      <c r="G31" s="22">
        <v>90</v>
      </c>
      <c r="H31" s="75">
        <v>379</v>
      </c>
      <c r="I31" s="22" t="s">
        <v>7</v>
      </c>
    </row>
    <row r="32" spans="1:9">
      <c r="A32" s="22" t="s">
        <v>75</v>
      </c>
      <c r="B32" s="22">
        <v>1115</v>
      </c>
      <c r="C32" s="22" t="s">
        <v>128</v>
      </c>
      <c r="D32" s="237"/>
      <c r="E32" s="360"/>
      <c r="F32" s="361"/>
      <c r="G32" s="22">
        <v>80</v>
      </c>
      <c r="H32" s="75">
        <v>379</v>
      </c>
      <c r="I32" s="22" t="s">
        <v>7</v>
      </c>
    </row>
    <row r="33" spans="1:9" s="13" customFormat="1">
      <c r="A33" s="22" t="s">
        <v>75</v>
      </c>
      <c r="B33" s="22">
        <v>1215</v>
      </c>
      <c r="C33" s="22" t="s">
        <v>128</v>
      </c>
      <c r="D33" s="238"/>
      <c r="E33" s="362"/>
      <c r="F33" s="363"/>
      <c r="G33" s="22">
        <v>70</v>
      </c>
      <c r="H33" s="75">
        <v>379</v>
      </c>
      <c r="I33" s="22" t="s">
        <v>7</v>
      </c>
    </row>
    <row r="34" spans="1:9" ht="13.5" customHeight="1">
      <c r="A34" s="22" t="s">
        <v>75</v>
      </c>
      <c r="B34" s="22">
        <v>1024</v>
      </c>
      <c r="C34" s="22" t="s">
        <v>118</v>
      </c>
      <c r="D34" s="236" t="s">
        <v>231</v>
      </c>
      <c r="E34" s="358" t="s">
        <v>66</v>
      </c>
      <c r="F34" s="359"/>
      <c r="G34" s="22">
        <v>90</v>
      </c>
      <c r="H34" s="75">
        <v>354</v>
      </c>
      <c r="I34" s="22" t="s">
        <v>7</v>
      </c>
    </row>
    <row r="35" spans="1:9">
      <c r="A35" s="22" t="s">
        <v>75</v>
      </c>
      <c r="B35" s="22">
        <v>1124</v>
      </c>
      <c r="C35" s="22" t="s">
        <v>118</v>
      </c>
      <c r="D35" s="237"/>
      <c r="E35" s="360"/>
      <c r="F35" s="361"/>
      <c r="G35" s="22">
        <v>80</v>
      </c>
      <c r="H35" s="75">
        <v>354</v>
      </c>
      <c r="I35" s="22" t="s">
        <v>7</v>
      </c>
    </row>
    <row r="36" spans="1:9" s="13" customFormat="1">
      <c r="A36" s="22" t="s">
        <v>75</v>
      </c>
      <c r="B36" s="22">
        <v>1224</v>
      </c>
      <c r="C36" s="22" t="s">
        <v>118</v>
      </c>
      <c r="D36" s="238"/>
      <c r="E36" s="362"/>
      <c r="F36" s="363"/>
      <c r="G36" s="22">
        <v>70</v>
      </c>
      <c r="H36" s="75">
        <v>354</v>
      </c>
      <c r="I36" s="22" t="s">
        <v>7</v>
      </c>
    </row>
    <row r="37" spans="1:9" ht="13.5" customHeight="1">
      <c r="A37" s="22" t="s">
        <v>75</v>
      </c>
      <c r="B37" s="22">
        <v>1025</v>
      </c>
      <c r="C37" s="22" t="s">
        <v>129</v>
      </c>
      <c r="D37" s="306" t="s">
        <v>232</v>
      </c>
      <c r="E37" s="378" t="s">
        <v>67</v>
      </c>
      <c r="F37" s="378"/>
      <c r="G37" s="22">
        <v>90</v>
      </c>
      <c r="H37" s="75">
        <v>390</v>
      </c>
      <c r="I37" s="22" t="s">
        <v>7</v>
      </c>
    </row>
    <row r="38" spans="1:9">
      <c r="A38" s="22" t="s">
        <v>75</v>
      </c>
      <c r="B38" s="22">
        <v>1125</v>
      </c>
      <c r="C38" s="22" t="s">
        <v>129</v>
      </c>
      <c r="D38" s="281"/>
      <c r="E38" s="378"/>
      <c r="F38" s="378"/>
      <c r="G38" s="22">
        <v>80</v>
      </c>
      <c r="H38" s="75">
        <v>390</v>
      </c>
      <c r="I38" s="22" t="s">
        <v>7</v>
      </c>
    </row>
    <row r="39" spans="1:9" s="13" customFormat="1">
      <c r="A39" s="22" t="s">
        <v>75</v>
      </c>
      <c r="B39" s="22">
        <v>1225</v>
      </c>
      <c r="C39" s="22" t="s">
        <v>129</v>
      </c>
      <c r="D39" s="284"/>
      <c r="E39" s="378"/>
      <c r="F39" s="378"/>
      <c r="G39" s="22">
        <v>70</v>
      </c>
      <c r="H39" s="75">
        <v>390</v>
      </c>
      <c r="I39" s="22" t="s">
        <v>7</v>
      </c>
    </row>
    <row r="40" spans="1:9" s="8" customFormat="1">
      <c r="A40" s="22" t="s">
        <v>75</v>
      </c>
      <c r="B40" s="22">
        <v>1085</v>
      </c>
      <c r="C40" s="375" t="s">
        <v>350</v>
      </c>
      <c r="D40" s="236" t="s">
        <v>244</v>
      </c>
      <c r="E40" s="373"/>
      <c r="F40" s="374"/>
      <c r="G40" s="22">
        <v>90</v>
      </c>
      <c r="H40" s="74">
        <v>-4</v>
      </c>
      <c r="I40" s="22" t="s">
        <v>7</v>
      </c>
    </row>
    <row r="41" spans="1:9" s="8" customFormat="1">
      <c r="A41" s="22" t="s">
        <v>75</v>
      </c>
      <c r="B41" s="22">
        <v>1185</v>
      </c>
      <c r="C41" s="376"/>
      <c r="D41" s="237"/>
      <c r="E41" s="373"/>
      <c r="F41" s="374"/>
      <c r="G41" s="22">
        <v>80</v>
      </c>
      <c r="H41" s="74">
        <v>-4</v>
      </c>
      <c r="I41" s="22" t="s">
        <v>7</v>
      </c>
    </row>
    <row r="42" spans="1:9" s="8" customFormat="1">
      <c r="A42" s="22" t="s">
        <v>75</v>
      </c>
      <c r="B42" s="22">
        <v>1285</v>
      </c>
      <c r="C42" s="376"/>
      <c r="D42" s="237"/>
      <c r="E42" s="373"/>
      <c r="F42" s="374"/>
      <c r="G42" s="22">
        <v>70</v>
      </c>
      <c r="H42" s="74">
        <v>-4</v>
      </c>
      <c r="I42" s="22" t="s">
        <v>7</v>
      </c>
    </row>
    <row r="43" spans="1:9" s="8" customFormat="1">
      <c r="A43" s="22" t="s">
        <v>75</v>
      </c>
      <c r="B43" s="22">
        <v>1087</v>
      </c>
      <c r="C43" s="375" t="s">
        <v>446</v>
      </c>
      <c r="D43" s="236" t="s">
        <v>244</v>
      </c>
      <c r="E43" s="373"/>
      <c r="F43" s="374"/>
      <c r="G43" s="22">
        <v>90</v>
      </c>
      <c r="H43" s="74">
        <v>-4</v>
      </c>
      <c r="I43" s="22" t="s">
        <v>7</v>
      </c>
    </row>
    <row r="44" spans="1:9" s="8" customFormat="1">
      <c r="A44" s="22" t="s">
        <v>75</v>
      </c>
      <c r="B44" s="22">
        <v>1187</v>
      </c>
      <c r="C44" s="376"/>
      <c r="D44" s="237"/>
      <c r="E44" s="373"/>
      <c r="F44" s="374"/>
      <c r="G44" s="22">
        <v>80</v>
      </c>
      <c r="H44" s="74">
        <v>-4</v>
      </c>
      <c r="I44" s="22" t="s">
        <v>7</v>
      </c>
    </row>
    <row r="45" spans="1:9" s="8" customFormat="1">
      <c r="A45" s="22" t="s">
        <v>75</v>
      </c>
      <c r="B45" s="22">
        <v>1287</v>
      </c>
      <c r="C45" s="377"/>
      <c r="D45" s="237"/>
      <c r="E45" s="373"/>
      <c r="F45" s="374"/>
      <c r="G45" s="22">
        <v>70</v>
      </c>
      <c r="H45" s="74">
        <v>-4</v>
      </c>
      <c r="I45" s="22" t="s">
        <v>7</v>
      </c>
    </row>
    <row r="46" spans="1:9">
      <c r="A46" s="22" t="s">
        <v>75</v>
      </c>
      <c r="B46" s="22">
        <v>1034</v>
      </c>
      <c r="C46" s="22" t="s">
        <v>68</v>
      </c>
      <c r="D46" s="337" t="s">
        <v>88</v>
      </c>
      <c r="E46" s="338"/>
      <c r="F46" s="339"/>
      <c r="G46" s="22">
        <v>90</v>
      </c>
      <c r="H46" s="75">
        <v>100</v>
      </c>
      <c r="I46" s="22" t="s">
        <v>11</v>
      </c>
    </row>
    <row r="47" spans="1:9">
      <c r="A47" s="22" t="s">
        <v>75</v>
      </c>
      <c r="B47" s="22">
        <v>1134</v>
      </c>
      <c r="C47" s="22" t="s">
        <v>68</v>
      </c>
      <c r="D47" s="345"/>
      <c r="E47" s="346"/>
      <c r="F47" s="347"/>
      <c r="G47" s="22">
        <v>80</v>
      </c>
      <c r="H47" s="75">
        <v>100</v>
      </c>
      <c r="I47" s="22" t="s">
        <v>11</v>
      </c>
    </row>
    <row r="48" spans="1:9" s="13" customFormat="1">
      <c r="A48" s="22" t="s">
        <v>75</v>
      </c>
      <c r="B48" s="22">
        <v>1234</v>
      </c>
      <c r="C48" s="22" t="s">
        <v>68</v>
      </c>
      <c r="D48" s="340"/>
      <c r="E48" s="341"/>
      <c r="F48" s="342"/>
      <c r="G48" s="22">
        <v>70</v>
      </c>
      <c r="H48" s="75">
        <v>100</v>
      </c>
      <c r="I48" s="22" t="s">
        <v>11</v>
      </c>
    </row>
    <row r="49" spans="1:9">
      <c r="A49" s="22" t="s">
        <v>75</v>
      </c>
      <c r="B49" s="22">
        <v>1036</v>
      </c>
      <c r="C49" s="22" t="s">
        <v>69</v>
      </c>
      <c r="D49" s="337" t="s">
        <v>89</v>
      </c>
      <c r="E49" s="338"/>
      <c r="F49" s="339"/>
      <c r="G49" s="22">
        <v>90</v>
      </c>
      <c r="H49" s="75">
        <v>195</v>
      </c>
      <c r="I49" s="22" t="s">
        <v>11</v>
      </c>
    </row>
    <row r="50" spans="1:9">
      <c r="A50" s="22" t="s">
        <v>75</v>
      </c>
      <c r="B50" s="22">
        <v>1136</v>
      </c>
      <c r="C50" s="22" t="s">
        <v>69</v>
      </c>
      <c r="D50" s="345"/>
      <c r="E50" s="346"/>
      <c r="F50" s="347"/>
      <c r="G50" s="22">
        <v>80</v>
      </c>
      <c r="H50" s="75">
        <v>195</v>
      </c>
      <c r="I50" s="22" t="s">
        <v>11</v>
      </c>
    </row>
    <row r="51" spans="1:9" s="13" customFormat="1">
      <c r="A51" s="22" t="s">
        <v>75</v>
      </c>
      <c r="B51" s="22">
        <v>1236</v>
      </c>
      <c r="C51" s="22" t="s">
        <v>69</v>
      </c>
      <c r="D51" s="340"/>
      <c r="E51" s="341"/>
      <c r="F51" s="342"/>
      <c r="G51" s="22">
        <v>70</v>
      </c>
      <c r="H51" s="75">
        <v>195</v>
      </c>
      <c r="I51" s="22" t="s">
        <v>11</v>
      </c>
    </row>
    <row r="52" spans="1:9">
      <c r="A52" s="22" t="s">
        <v>75</v>
      </c>
      <c r="B52" s="22">
        <v>1038</v>
      </c>
      <c r="C52" s="22" t="s">
        <v>79</v>
      </c>
      <c r="D52" s="306" t="s">
        <v>90</v>
      </c>
      <c r="E52" s="338"/>
      <c r="F52" s="339"/>
      <c r="G52" s="22">
        <v>90</v>
      </c>
      <c r="H52" s="75">
        <v>25</v>
      </c>
      <c r="I52" s="22" t="s">
        <v>7</v>
      </c>
    </row>
    <row r="53" spans="1:9">
      <c r="A53" s="22" t="s">
        <v>75</v>
      </c>
      <c r="B53" s="22">
        <v>1138</v>
      </c>
      <c r="C53" s="22" t="s">
        <v>79</v>
      </c>
      <c r="D53" s="345"/>
      <c r="E53" s="346"/>
      <c r="F53" s="347"/>
      <c r="G53" s="22">
        <v>80</v>
      </c>
      <c r="H53" s="75">
        <v>25</v>
      </c>
      <c r="I53" s="22" t="s">
        <v>7</v>
      </c>
    </row>
    <row r="54" spans="1:9" s="13" customFormat="1">
      <c r="A54" s="22" t="s">
        <v>75</v>
      </c>
      <c r="B54" s="22">
        <v>1238</v>
      </c>
      <c r="C54" s="22" t="s">
        <v>79</v>
      </c>
      <c r="D54" s="340"/>
      <c r="E54" s="341"/>
      <c r="F54" s="342"/>
      <c r="G54" s="22">
        <v>70</v>
      </c>
      <c r="H54" s="75">
        <v>25</v>
      </c>
      <c r="I54" s="22" t="s">
        <v>7</v>
      </c>
    </row>
    <row r="55" spans="1:9">
      <c r="A55" s="22" t="s">
        <v>75</v>
      </c>
      <c r="B55" s="22">
        <v>1040</v>
      </c>
      <c r="C55" s="22" t="s">
        <v>70</v>
      </c>
      <c r="D55" s="337" t="s">
        <v>70</v>
      </c>
      <c r="E55" s="338"/>
      <c r="F55" s="339"/>
      <c r="G55" s="22">
        <v>90</v>
      </c>
      <c r="H55" s="75">
        <v>70</v>
      </c>
      <c r="I55" s="22" t="s">
        <v>11</v>
      </c>
    </row>
    <row r="56" spans="1:9">
      <c r="A56" s="22" t="s">
        <v>75</v>
      </c>
      <c r="B56" s="22">
        <v>1140</v>
      </c>
      <c r="C56" s="22" t="s">
        <v>70</v>
      </c>
      <c r="D56" s="345"/>
      <c r="E56" s="346"/>
      <c r="F56" s="347"/>
      <c r="G56" s="22">
        <v>80</v>
      </c>
      <c r="H56" s="75">
        <v>70</v>
      </c>
      <c r="I56" s="22" t="s">
        <v>11</v>
      </c>
    </row>
    <row r="57" spans="1:9" s="13" customFormat="1">
      <c r="A57" s="22" t="s">
        <v>75</v>
      </c>
      <c r="B57" s="22">
        <v>1240</v>
      </c>
      <c r="C57" s="22" t="s">
        <v>70</v>
      </c>
      <c r="D57" s="340"/>
      <c r="E57" s="341"/>
      <c r="F57" s="342"/>
      <c r="G57" s="22">
        <v>70</v>
      </c>
      <c r="H57" s="75">
        <v>70</v>
      </c>
      <c r="I57" s="22" t="s">
        <v>11</v>
      </c>
    </row>
    <row r="58" spans="1:9">
      <c r="A58" s="22" t="s">
        <v>75</v>
      </c>
      <c r="B58" s="22">
        <v>1044</v>
      </c>
      <c r="C58" s="22" t="s">
        <v>71</v>
      </c>
      <c r="D58" s="337" t="s">
        <v>71</v>
      </c>
      <c r="E58" s="338"/>
      <c r="F58" s="339"/>
      <c r="G58" s="22">
        <v>90</v>
      </c>
      <c r="H58" s="75">
        <v>240</v>
      </c>
      <c r="I58" s="22" t="s">
        <v>11</v>
      </c>
    </row>
    <row r="59" spans="1:9">
      <c r="A59" s="22" t="s">
        <v>75</v>
      </c>
      <c r="B59" s="22">
        <v>1144</v>
      </c>
      <c r="C59" s="22" t="s">
        <v>71</v>
      </c>
      <c r="D59" s="345"/>
      <c r="E59" s="346"/>
      <c r="F59" s="347"/>
      <c r="G59" s="22">
        <v>80</v>
      </c>
      <c r="H59" s="75">
        <v>240</v>
      </c>
      <c r="I59" s="22" t="s">
        <v>11</v>
      </c>
    </row>
    <row r="60" spans="1:9" s="13" customFormat="1">
      <c r="A60" s="22" t="s">
        <v>75</v>
      </c>
      <c r="B60" s="22">
        <v>1244</v>
      </c>
      <c r="C60" s="22" t="s">
        <v>71</v>
      </c>
      <c r="D60" s="340"/>
      <c r="E60" s="341"/>
      <c r="F60" s="342"/>
      <c r="G60" s="22">
        <v>70</v>
      </c>
      <c r="H60" s="75">
        <v>240</v>
      </c>
      <c r="I60" s="22" t="s">
        <v>11</v>
      </c>
    </row>
    <row r="61" spans="1:9" s="13" customFormat="1">
      <c r="A61" s="22" t="s">
        <v>414</v>
      </c>
      <c r="B61" s="22">
        <v>2002</v>
      </c>
      <c r="C61" s="22" t="s">
        <v>415</v>
      </c>
      <c r="D61" s="337" t="s">
        <v>87</v>
      </c>
      <c r="E61" s="338"/>
      <c r="F61" s="339"/>
      <c r="G61" s="22">
        <v>90</v>
      </c>
      <c r="H61" s="128">
        <v>-47</v>
      </c>
      <c r="I61" s="22" t="s">
        <v>74</v>
      </c>
    </row>
    <row r="62" spans="1:9" s="13" customFormat="1">
      <c r="A62" s="22" t="s">
        <v>75</v>
      </c>
      <c r="B62" s="22">
        <v>2102</v>
      </c>
      <c r="C62" s="22" t="s">
        <v>415</v>
      </c>
      <c r="D62" s="345"/>
      <c r="E62" s="346"/>
      <c r="F62" s="347"/>
      <c r="G62" s="22">
        <v>80</v>
      </c>
      <c r="H62" s="128">
        <v>-47</v>
      </c>
      <c r="I62" s="22" t="s">
        <v>74</v>
      </c>
    </row>
    <row r="63" spans="1:9" s="13" customFormat="1">
      <c r="A63" s="22" t="s">
        <v>75</v>
      </c>
      <c r="B63" s="22">
        <v>2202</v>
      </c>
      <c r="C63" s="22" t="s">
        <v>415</v>
      </c>
      <c r="D63" s="340"/>
      <c r="E63" s="341"/>
      <c r="F63" s="342"/>
      <c r="G63" s="22">
        <v>70</v>
      </c>
      <c r="H63" s="128">
        <v>-47</v>
      </c>
      <c r="I63" s="22" t="s">
        <v>74</v>
      </c>
    </row>
    <row r="64" spans="1:9">
      <c r="A64" s="22" t="s">
        <v>75</v>
      </c>
      <c r="B64" s="22">
        <v>1046</v>
      </c>
      <c r="C64" s="22" t="s">
        <v>72</v>
      </c>
      <c r="D64" s="337" t="s">
        <v>72</v>
      </c>
      <c r="E64" s="338"/>
      <c r="F64" s="339"/>
      <c r="G64" s="22">
        <v>90</v>
      </c>
      <c r="H64" s="75">
        <v>100</v>
      </c>
      <c r="I64" s="22" t="s">
        <v>11</v>
      </c>
    </row>
    <row r="65" spans="1:9">
      <c r="A65" s="22" t="s">
        <v>75</v>
      </c>
      <c r="B65" s="22">
        <v>1146</v>
      </c>
      <c r="C65" s="22" t="s">
        <v>72</v>
      </c>
      <c r="D65" s="345"/>
      <c r="E65" s="346"/>
      <c r="F65" s="347"/>
      <c r="G65" s="22">
        <v>80</v>
      </c>
      <c r="H65" s="75">
        <v>100</v>
      </c>
      <c r="I65" s="22" t="s">
        <v>11</v>
      </c>
    </row>
    <row r="66" spans="1:9" s="13" customFormat="1">
      <c r="A66" s="22" t="s">
        <v>75</v>
      </c>
      <c r="B66" s="22">
        <v>1246</v>
      </c>
      <c r="C66" s="22" t="s">
        <v>72</v>
      </c>
      <c r="D66" s="340"/>
      <c r="E66" s="341"/>
      <c r="F66" s="342"/>
      <c r="G66" s="22">
        <v>70</v>
      </c>
      <c r="H66" s="75">
        <v>100</v>
      </c>
      <c r="I66" s="22" t="s">
        <v>11</v>
      </c>
    </row>
    <row r="67" spans="1:9" s="13" customFormat="1">
      <c r="A67" s="22" t="s">
        <v>75</v>
      </c>
      <c r="B67" s="22">
        <v>1047</v>
      </c>
      <c r="C67" s="22" t="s">
        <v>162</v>
      </c>
      <c r="D67" s="337" t="s">
        <v>156</v>
      </c>
      <c r="E67" s="338"/>
      <c r="F67" s="339"/>
      <c r="G67" s="22">
        <v>90</v>
      </c>
      <c r="H67" s="75">
        <v>50</v>
      </c>
      <c r="I67" s="22" t="s">
        <v>11</v>
      </c>
    </row>
    <row r="68" spans="1:9" s="13" customFormat="1">
      <c r="A68" s="22" t="s">
        <v>75</v>
      </c>
      <c r="B68" s="22">
        <v>1147</v>
      </c>
      <c r="C68" s="22" t="s">
        <v>162</v>
      </c>
      <c r="D68" s="345"/>
      <c r="E68" s="346"/>
      <c r="F68" s="347"/>
      <c r="G68" s="22">
        <v>80</v>
      </c>
      <c r="H68" s="75">
        <v>50</v>
      </c>
      <c r="I68" s="22" t="s">
        <v>11</v>
      </c>
    </row>
    <row r="69" spans="1:9" s="13" customFormat="1">
      <c r="A69" s="22" t="s">
        <v>75</v>
      </c>
      <c r="B69" s="22">
        <v>1247</v>
      </c>
      <c r="C69" s="22" t="s">
        <v>162</v>
      </c>
      <c r="D69" s="340"/>
      <c r="E69" s="341"/>
      <c r="F69" s="342"/>
      <c r="G69" s="22">
        <v>70</v>
      </c>
      <c r="H69" s="75">
        <v>50</v>
      </c>
      <c r="I69" s="22" t="s">
        <v>11</v>
      </c>
    </row>
    <row r="70" spans="1:9">
      <c r="A70" s="22" t="s">
        <v>75</v>
      </c>
      <c r="B70" s="22">
        <v>1048</v>
      </c>
      <c r="C70" s="22" t="s">
        <v>73</v>
      </c>
      <c r="D70" s="337" t="s">
        <v>73</v>
      </c>
      <c r="E70" s="338"/>
      <c r="F70" s="339"/>
      <c r="G70" s="22">
        <v>90</v>
      </c>
      <c r="H70" s="75">
        <v>200</v>
      </c>
      <c r="I70" s="22" t="s">
        <v>11</v>
      </c>
    </row>
    <row r="71" spans="1:9">
      <c r="A71" s="22" t="s">
        <v>75</v>
      </c>
      <c r="B71" s="22">
        <v>1148</v>
      </c>
      <c r="C71" s="22" t="s">
        <v>73</v>
      </c>
      <c r="D71" s="345"/>
      <c r="E71" s="346"/>
      <c r="F71" s="347"/>
      <c r="G71" s="22">
        <v>80</v>
      </c>
      <c r="H71" s="75">
        <v>200</v>
      </c>
      <c r="I71" s="22" t="s">
        <v>11</v>
      </c>
    </row>
    <row r="72" spans="1:9" s="13" customFormat="1">
      <c r="A72" s="22" t="s">
        <v>75</v>
      </c>
      <c r="B72" s="22">
        <v>1248</v>
      </c>
      <c r="C72" s="22" t="s">
        <v>73</v>
      </c>
      <c r="D72" s="340"/>
      <c r="E72" s="341"/>
      <c r="F72" s="342"/>
      <c r="G72" s="22">
        <v>70</v>
      </c>
      <c r="H72" s="75">
        <v>200</v>
      </c>
      <c r="I72" s="22" t="s">
        <v>11</v>
      </c>
    </row>
    <row r="73" spans="1:9">
      <c r="A73" s="22" t="s">
        <v>75</v>
      </c>
      <c r="B73" s="22">
        <v>1049</v>
      </c>
      <c r="C73" s="22" t="s">
        <v>233</v>
      </c>
      <c r="D73" s="337" t="s">
        <v>233</v>
      </c>
      <c r="E73" s="338"/>
      <c r="F73" s="339"/>
      <c r="G73" s="22">
        <v>90</v>
      </c>
      <c r="H73" s="75">
        <v>150</v>
      </c>
      <c r="I73" s="22" t="s">
        <v>11</v>
      </c>
    </row>
    <row r="74" spans="1:9">
      <c r="A74" s="22" t="s">
        <v>75</v>
      </c>
      <c r="B74" s="22">
        <v>1149</v>
      </c>
      <c r="C74" s="22" t="s">
        <v>233</v>
      </c>
      <c r="D74" s="345"/>
      <c r="E74" s="346"/>
      <c r="F74" s="347"/>
      <c r="G74" s="22">
        <v>80</v>
      </c>
      <c r="H74" s="75">
        <v>150</v>
      </c>
      <c r="I74" s="22" t="s">
        <v>11</v>
      </c>
    </row>
    <row r="75" spans="1:9">
      <c r="A75" s="22" t="s">
        <v>75</v>
      </c>
      <c r="B75" s="22">
        <v>1249</v>
      </c>
      <c r="C75" s="22" t="s">
        <v>233</v>
      </c>
      <c r="D75" s="340"/>
      <c r="E75" s="341"/>
      <c r="F75" s="342"/>
      <c r="G75" s="22">
        <v>70</v>
      </c>
      <c r="H75" s="75">
        <v>150</v>
      </c>
      <c r="I75" s="22" t="s">
        <v>11</v>
      </c>
    </row>
    <row r="76" spans="1:9">
      <c r="A76" s="22" t="s">
        <v>75</v>
      </c>
      <c r="B76" s="22">
        <v>1050</v>
      </c>
      <c r="C76" s="22" t="s">
        <v>163</v>
      </c>
      <c r="D76" s="337" t="s">
        <v>163</v>
      </c>
      <c r="E76" s="338"/>
      <c r="F76" s="339"/>
      <c r="G76" s="22">
        <v>90</v>
      </c>
      <c r="H76" s="75">
        <v>160</v>
      </c>
      <c r="I76" s="22" t="s">
        <v>11</v>
      </c>
    </row>
    <row r="77" spans="1:9">
      <c r="A77" s="22" t="s">
        <v>75</v>
      </c>
      <c r="B77" s="22">
        <v>1150</v>
      </c>
      <c r="C77" s="22" t="s">
        <v>163</v>
      </c>
      <c r="D77" s="345"/>
      <c r="E77" s="346"/>
      <c r="F77" s="347"/>
      <c r="G77" s="22">
        <v>80</v>
      </c>
      <c r="H77" s="75">
        <v>160</v>
      </c>
      <c r="I77" s="22" t="s">
        <v>11</v>
      </c>
    </row>
    <row r="78" spans="1:9">
      <c r="A78" s="22" t="s">
        <v>75</v>
      </c>
      <c r="B78" s="22">
        <v>1250</v>
      </c>
      <c r="C78" s="22" t="s">
        <v>163</v>
      </c>
      <c r="D78" s="340"/>
      <c r="E78" s="341"/>
      <c r="F78" s="342"/>
      <c r="G78" s="22">
        <v>70</v>
      </c>
      <c r="H78" s="75">
        <v>160</v>
      </c>
      <c r="I78" s="22" t="s">
        <v>11</v>
      </c>
    </row>
    <row r="79" spans="1:9">
      <c r="A79" s="22" t="s">
        <v>75</v>
      </c>
      <c r="B79" s="22">
        <v>2001</v>
      </c>
      <c r="C79" s="22" t="s">
        <v>243</v>
      </c>
      <c r="D79" s="337" t="s">
        <v>243</v>
      </c>
      <c r="E79" s="338"/>
      <c r="F79" s="339"/>
      <c r="G79" s="22">
        <v>90</v>
      </c>
      <c r="H79" s="75">
        <v>480</v>
      </c>
      <c r="I79" s="22" t="s">
        <v>11</v>
      </c>
    </row>
    <row r="80" spans="1:9">
      <c r="A80" s="22" t="s">
        <v>75</v>
      </c>
      <c r="B80" s="22">
        <v>2101</v>
      </c>
      <c r="C80" s="22" t="s">
        <v>243</v>
      </c>
      <c r="D80" s="345"/>
      <c r="E80" s="346"/>
      <c r="F80" s="347"/>
      <c r="G80" s="22">
        <v>80</v>
      </c>
      <c r="H80" s="75">
        <v>480</v>
      </c>
      <c r="I80" s="22" t="s">
        <v>11</v>
      </c>
    </row>
    <row r="81" spans="1:9">
      <c r="A81" s="22" t="s">
        <v>75</v>
      </c>
      <c r="B81" s="22">
        <v>2201</v>
      </c>
      <c r="C81" s="22" t="s">
        <v>243</v>
      </c>
      <c r="D81" s="340"/>
      <c r="E81" s="341"/>
      <c r="F81" s="342"/>
      <c r="G81" s="22">
        <v>70</v>
      </c>
      <c r="H81" s="75">
        <v>480</v>
      </c>
      <c r="I81" s="22" t="s">
        <v>11</v>
      </c>
    </row>
    <row r="82" spans="1:9">
      <c r="A82" s="22" t="s">
        <v>75</v>
      </c>
      <c r="B82" s="22">
        <v>1055</v>
      </c>
      <c r="C82" s="22" t="s">
        <v>142</v>
      </c>
      <c r="D82" s="337" t="s">
        <v>88</v>
      </c>
      <c r="E82" s="338"/>
      <c r="F82" s="339"/>
      <c r="G82" s="22">
        <v>90</v>
      </c>
      <c r="H82" s="75">
        <v>88</v>
      </c>
      <c r="I82" s="22" t="s">
        <v>11</v>
      </c>
    </row>
    <row r="83" spans="1:9">
      <c r="A83" s="22" t="s">
        <v>75</v>
      </c>
      <c r="B83" s="22">
        <v>1155</v>
      </c>
      <c r="C83" s="22" t="s">
        <v>142</v>
      </c>
      <c r="D83" s="345"/>
      <c r="E83" s="346"/>
      <c r="F83" s="347"/>
      <c r="G83" s="22">
        <v>80</v>
      </c>
      <c r="H83" s="75">
        <v>88</v>
      </c>
      <c r="I83" s="22" t="s">
        <v>11</v>
      </c>
    </row>
    <row r="84" spans="1:9" s="13" customFormat="1">
      <c r="A84" s="22" t="s">
        <v>75</v>
      </c>
      <c r="B84" s="22">
        <v>1255</v>
      </c>
      <c r="C84" s="22" t="s">
        <v>142</v>
      </c>
      <c r="D84" s="340"/>
      <c r="E84" s="341"/>
      <c r="F84" s="342"/>
      <c r="G84" s="22">
        <v>70</v>
      </c>
      <c r="H84" s="75">
        <v>88</v>
      </c>
      <c r="I84" s="22" t="s">
        <v>11</v>
      </c>
    </row>
    <row r="85" spans="1:9">
      <c r="A85" s="22" t="s">
        <v>75</v>
      </c>
      <c r="B85" s="22">
        <v>1057</v>
      </c>
      <c r="C85" s="22" t="s">
        <v>143</v>
      </c>
      <c r="D85" s="337" t="s">
        <v>89</v>
      </c>
      <c r="E85" s="338"/>
      <c r="F85" s="339"/>
      <c r="G85" s="22">
        <v>90</v>
      </c>
      <c r="H85" s="75">
        <v>176</v>
      </c>
      <c r="I85" s="22" t="s">
        <v>11</v>
      </c>
    </row>
    <row r="86" spans="1:9">
      <c r="A86" s="22" t="s">
        <v>75</v>
      </c>
      <c r="B86" s="22">
        <v>1157</v>
      </c>
      <c r="C86" s="22" t="s">
        <v>143</v>
      </c>
      <c r="D86" s="345"/>
      <c r="E86" s="346"/>
      <c r="F86" s="347"/>
      <c r="G86" s="22">
        <v>80</v>
      </c>
      <c r="H86" s="75">
        <v>176</v>
      </c>
      <c r="I86" s="22" t="s">
        <v>11</v>
      </c>
    </row>
    <row r="87" spans="1:9" s="13" customFormat="1">
      <c r="A87" s="22" t="s">
        <v>75</v>
      </c>
      <c r="B87" s="22">
        <v>1257</v>
      </c>
      <c r="C87" s="22" t="s">
        <v>143</v>
      </c>
      <c r="D87" s="340"/>
      <c r="E87" s="341"/>
      <c r="F87" s="342"/>
      <c r="G87" s="22">
        <v>70</v>
      </c>
      <c r="H87" s="75">
        <v>176</v>
      </c>
      <c r="I87" s="22" t="s">
        <v>11</v>
      </c>
    </row>
    <row r="88" spans="1:9">
      <c r="A88" s="22" t="s">
        <v>75</v>
      </c>
      <c r="B88" s="22">
        <v>1059</v>
      </c>
      <c r="C88" s="22" t="s">
        <v>144</v>
      </c>
      <c r="D88" s="337" t="s">
        <v>91</v>
      </c>
      <c r="E88" s="338"/>
      <c r="F88" s="339"/>
      <c r="G88" s="22">
        <v>90</v>
      </c>
      <c r="H88" s="75">
        <v>22</v>
      </c>
      <c r="I88" s="22" t="s">
        <v>7</v>
      </c>
    </row>
    <row r="89" spans="1:9">
      <c r="A89" s="22" t="s">
        <v>75</v>
      </c>
      <c r="B89" s="22">
        <v>1159</v>
      </c>
      <c r="C89" s="22" t="s">
        <v>144</v>
      </c>
      <c r="D89" s="345"/>
      <c r="E89" s="346"/>
      <c r="F89" s="347"/>
      <c r="G89" s="22">
        <v>80</v>
      </c>
      <c r="H89" s="75">
        <v>22</v>
      </c>
      <c r="I89" s="22" t="s">
        <v>7</v>
      </c>
    </row>
    <row r="90" spans="1:9" s="13" customFormat="1">
      <c r="A90" s="22" t="s">
        <v>75</v>
      </c>
      <c r="B90" s="22">
        <v>1259</v>
      </c>
      <c r="C90" s="22" t="s">
        <v>144</v>
      </c>
      <c r="D90" s="340"/>
      <c r="E90" s="341"/>
      <c r="F90" s="342"/>
      <c r="G90" s="22">
        <v>70</v>
      </c>
      <c r="H90" s="75">
        <v>22</v>
      </c>
      <c r="I90" s="22" t="s">
        <v>7</v>
      </c>
    </row>
    <row r="91" spans="1:9">
      <c r="A91" s="22" t="s">
        <v>75</v>
      </c>
      <c r="B91" s="22">
        <v>1060</v>
      </c>
      <c r="C91" s="22" t="s">
        <v>191</v>
      </c>
      <c r="D91" s="337" t="s">
        <v>88</v>
      </c>
      <c r="E91" s="338"/>
      <c r="F91" s="339"/>
      <c r="G91" s="22">
        <v>90</v>
      </c>
      <c r="H91" s="75">
        <v>72</v>
      </c>
      <c r="I91" s="22" t="s">
        <v>11</v>
      </c>
    </row>
    <row r="92" spans="1:9">
      <c r="A92" s="22" t="s">
        <v>75</v>
      </c>
      <c r="B92" s="22">
        <v>1160</v>
      </c>
      <c r="C92" s="22" t="s">
        <v>191</v>
      </c>
      <c r="D92" s="345"/>
      <c r="E92" s="346"/>
      <c r="F92" s="347"/>
      <c r="G92" s="22">
        <v>80</v>
      </c>
      <c r="H92" s="75">
        <v>72</v>
      </c>
      <c r="I92" s="22" t="s">
        <v>11</v>
      </c>
    </row>
    <row r="93" spans="1:9" s="13" customFormat="1">
      <c r="A93" s="22" t="s">
        <v>75</v>
      </c>
      <c r="B93" s="22">
        <v>1260</v>
      </c>
      <c r="C93" s="22" t="s">
        <v>191</v>
      </c>
      <c r="D93" s="340"/>
      <c r="E93" s="341"/>
      <c r="F93" s="342"/>
      <c r="G93" s="22">
        <v>70</v>
      </c>
      <c r="H93" s="75">
        <v>72</v>
      </c>
      <c r="I93" s="22" t="s">
        <v>11</v>
      </c>
    </row>
    <row r="94" spans="1:9">
      <c r="A94" s="22" t="s">
        <v>75</v>
      </c>
      <c r="B94" s="22">
        <v>1062</v>
      </c>
      <c r="C94" s="22" t="s">
        <v>192</v>
      </c>
      <c r="D94" s="337" t="s">
        <v>89</v>
      </c>
      <c r="E94" s="338"/>
      <c r="F94" s="339"/>
      <c r="G94" s="22">
        <v>90</v>
      </c>
      <c r="H94" s="75">
        <v>144</v>
      </c>
      <c r="I94" s="22" t="s">
        <v>11</v>
      </c>
    </row>
    <row r="95" spans="1:9">
      <c r="A95" s="22" t="s">
        <v>75</v>
      </c>
      <c r="B95" s="22">
        <v>1162</v>
      </c>
      <c r="C95" s="22" t="s">
        <v>192</v>
      </c>
      <c r="D95" s="345"/>
      <c r="E95" s="346"/>
      <c r="F95" s="347"/>
      <c r="G95" s="22">
        <v>80</v>
      </c>
      <c r="H95" s="75">
        <v>144</v>
      </c>
      <c r="I95" s="22" t="s">
        <v>11</v>
      </c>
    </row>
    <row r="96" spans="1:9" s="13" customFormat="1">
      <c r="A96" s="22" t="s">
        <v>75</v>
      </c>
      <c r="B96" s="22">
        <v>1262</v>
      </c>
      <c r="C96" s="22" t="s">
        <v>192</v>
      </c>
      <c r="D96" s="340"/>
      <c r="E96" s="341"/>
      <c r="F96" s="342"/>
      <c r="G96" s="22">
        <v>70</v>
      </c>
      <c r="H96" s="75">
        <v>144</v>
      </c>
      <c r="I96" s="22" t="s">
        <v>11</v>
      </c>
    </row>
    <row r="97" spans="1:9">
      <c r="A97" s="22" t="s">
        <v>75</v>
      </c>
      <c r="B97" s="22">
        <v>1064</v>
      </c>
      <c r="C97" s="22" t="s">
        <v>193</v>
      </c>
      <c r="D97" s="337" t="s">
        <v>91</v>
      </c>
      <c r="E97" s="338"/>
      <c r="F97" s="339"/>
      <c r="G97" s="22">
        <v>90</v>
      </c>
      <c r="H97" s="75">
        <v>18</v>
      </c>
      <c r="I97" s="22" t="s">
        <v>7</v>
      </c>
    </row>
    <row r="98" spans="1:9">
      <c r="A98" s="22" t="s">
        <v>75</v>
      </c>
      <c r="B98" s="22">
        <v>1164</v>
      </c>
      <c r="C98" s="22" t="s">
        <v>193</v>
      </c>
      <c r="D98" s="345"/>
      <c r="E98" s="346"/>
      <c r="F98" s="347"/>
      <c r="G98" s="22">
        <v>80</v>
      </c>
      <c r="H98" s="75">
        <v>18</v>
      </c>
      <c r="I98" s="22" t="s">
        <v>7</v>
      </c>
    </row>
    <row r="99" spans="1:9" s="13" customFormat="1">
      <c r="A99" s="22" t="s">
        <v>75</v>
      </c>
      <c r="B99" s="22">
        <v>1264</v>
      </c>
      <c r="C99" s="22" t="s">
        <v>193</v>
      </c>
      <c r="D99" s="340"/>
      <c r="E99" s="341"/>
      <c r="F99" s="342"/>
      <c r="G99" s="22">
        <v>70</v>
      </c>
      <c r="H99" s="75">
        <v>18</v>
      </c>
      <c r="I99" s="22" t="s">
        <v>7</v>
      </c>
    </row>
    <row r="100" spans="1:9">
      <c r="A100" s="22" t="s">
        <v>75</v>
      </c>
      <c r="B100" s="22">
        <v>1072</v>
      </c>
      <c r="C100" s="22" t="s">
        <v>145</v>
      </c>
      <c r="D100" s="337" t="s">
        <v>88</v>
      </c>
      <c r="E100" s="338"/>
      <c r="F100" s="339"/>
      <c r="G100" s="22">
        <v>90</v>
      </c>
      <c r="H100" s="75">
        <v>24</v>
      </c>
      <c r="I100" s="22" t="s">
        <v>11</v>
      </c>
    </row>
    <row r="101" spans="1:9">
      <c r="A101" s="22" t="s">
        <v>75</v>
      </c>
      <c r="B101" s="22">
        <v>1172</v>
      </c>
      <c r="C101" s="22" t="s">
        <v>145</v>
      </c>
      <c r="D101" s="345"/>
      <c r="E101" s="346"/>
      <c r="F101" s="347"/>
      <c r="G101" s="22">
        <v>80</v>
      </c>
      <c r="H101" s="75">
        <v>24</v>
      </c>
      <c r="I101" s="22" t="s">
        <v>11</v>
      </c>
    </row>
    <row r="102" spans="1:9" s="13" customFormat="1">
      <c r="A102" s="22" t="s">
        <v>75</v>
      </c>
      <c r="B102" s="22">
        <v>1272</v>
      </c>
      <c r="C102" s="22" t="s">
        <v>145</v>
      </c>
      <c r="D102" s="340"/>
      <c r="E102" s="341"/>
      <c r="F102" s="342"/>
      <c r="G102" s="22">
        <v>70</v>
      </c>
      <c r="H102" s="75">
        <v>24</v>
      </c>
      <c r="I102" s="22" t="s">
        <v>11</v>
      </c>
    </row>
    <row r="103" spans="1:9">
      <c r="A103" s="22" t="s">
        <v>75</v>
      </c>
      <c r="B103" s="22">
        <v>1074</v>
      </c>
      <c r="C103" s="22" t="s">
        <v>146</v>
      </c>
      <c r="D103" s="337" t="s">
        <v>89</v>
      </c>
      <c r="E103" s="338"/>
      <c r="F103" s="339"/>
      <c r="G103" s="22">
        <v>90</v>
      </c>
      <c r="H103" s="75">
        <v>48</v>
      </c>
      <c r="I103" s="22" t="s">
        <v>11</v>
      </c>
    </row>
    <row r="104" spans="1:9">
      <c r="A104" s="22" t="s">
        <v>75</v>
      </c>
      <c r="B104" s="22">
        <v>1174</v>
      </c>
      <c r="C104" s="22" t="s">
        <v>146</v>
      </c>
      <c r="D104" s="345"/>
      <c r="E104" s="346"/>
      <c r="F104" s="347"/>
      <c r="G104" s="22">
        <v>80</v>
      </c>
      <c r="H104" s="75">
        <v>48</v>
      </c>
      <c r="I104" s="22" t="s">
        <v>11</v>
      </c>
    </row>
    <row r="105" spans="1:9" s="13" customFormat="1">
      <c r="A105" s="22" t="s">
        <v>75</v>
      </c>
      <c r="B105" s="22">
        <v>1274</v>
      </c>
      <c r="C105" s="22" t="s">
        <v>146</v>
      </c>
      <c r="D105" s="340"/>
      <c r="E105" s="341"/>
      <c r="F105" s="342"/>
      <c r="G105" s="22">
        <v>70</v>
      </c>
      <c r="H105" s="75">
        <v>48</v>
      </c>
      <c r="I105" s="22" t="s">
        <v>11</v>
      </c>
    </row>
    <row r="106" spans="1:9">
      <c r="A106" s="22" t="s">
        <v>75</v>
      </c>
      <c r="B106" s="22">
        <v>1076</v>
      </c>
      <c r="C106" s="22" t="s">
        <v>147</v>
      </c>
      <c r="D106" s="337" t="s">
        <v>91</v>
      </c>
      <c r="E106" s="338"/>
      <c r="F106" s="339"/>
      <c r="G106" s="22">
        <v>90</v>
      </c>
      <c r="H106" s="75">
        <v>6</v>
      </c>
      <c r="I106" s="22" t="s">
        <v>7</v>
      </c>
    </row>
    <row r="107" spans="1:9">
      <c r="A107" s="22" t="s">
        <v>75</v>
      </c>
      <c r="B107" s="22">
        <v>1176</v>
      </c>
      <c r="C107" s="22" t="s">
        <v>147</v>
      </c>
      <c r="D107" s="345"/>
      <c r="E107" s="346"/>
      <c r="F107" s="347"/>
      <c r="G107" s="22">
        <v>80</v>
      </c>
      <c r="H107" s="75">
        <v>6</v>
      </c>
      <c r="I107" s="22" t="s">
        <v>7</v>
      </c>
    </row>
    <row r="108" spans="1:9" s="13" customFormat="1">
      <c r="A108" s="22" t="s">
        <v>75</v>
      </c>
      <c r="B108" s="22">
        <v>1276</v>
      </c>
      <c r="C108" s="22" t="s">
        <v>147</v>
      </c>
      <c r="D108" s="340"/>
      <c r="E108" s="341"/>
      <c r="F108" s="342"/>
      <c r="G108" s="85">
        <v>70</v>
      </c>
      <c r="H108" s="75">
        <v>6</v>
      </c>
      <c r="I108" s="22" t="s">
        <v>7</v>
      </c>
    </row>
    <row r="109" spans="1:9" s="13" customFormat="1">
      <c r="A109" s="22" t="s">
        <v>75</v>
      </c>
      <c r="B109" s="22">
        <v>1091</v>
      </c>
      <c r="C109" s="22" t="s">
        <v>164</v>
      </c>
      <c r="D109" s="337" t="s">
        <v>165</v>
      </c>
      <c r="E109" s="338"/>
      <c r="F109" s="339"/>
      <c r="G109" s="22">
        <v>90</v>
      </c>
      <c r="H109" s="75">
        <v>100</v>
      </c>
      <c r="I109" s="32" t="s">
        <v>11</v>
      </c>
    </row>
    <row r="110" spans="1:9" s="13" customFormat="1">
      <c r="A110" s="22" t="s">
        <v>75</v>
      </c>
      <c r="B110" s="22">
        <v>1191</v>
      </c>
      <c r="C110" s="22" t="s">
        <v>164</v>
      </c>
      <c r="D110" s="345"/>
      <c r="E110" s="346"/>
      <c r="F110" s="347"/>
      <c r="G110" s="22">
        <v>80</v>
      </c>
      <c r="H110" s="75">
        <v>100</v>
      </c>
      <c r="I110" s="32" t="s">
        <v>11</v>
      </c>
    </row>
    <row r="111" spans="1:9" s="13" customFormat="1">
      <c r="A111" s="22" t="s">
        <v>75</v>
      </c>
      <c r="B111" s="22">
        <v>1291</v>
      </c>
      <c r="C111" s="22" t="s">
        <v>164</v>
      </c>
      <c r="D111" s="340"/>
      <c r="E111" s="341"/>
      <c r="F111" s="342"/>
      <c r="G111" s="22">
        <v>70</v>
      </c>
      <c r="H111" s="75">
        <v>100</v>
      </c>
      <c r="I111" s="32" t="s">
        <v>11</v>
      </c>
    </row>
    <row r="112" spans="1:9" s="13" customFormat="1">
      <c r="A112" s="22" t="s">
        <v>75</v>
      </c>
      <c r="B112" s="22">
        <v>1090</v>
      </c>
      <c r="C112" s="22" t="s">
        <v>262</v>
      </c>
      <c r="D112" s="337" t="s">
        <v>263</v>
      </c>
      <c r="E112" s="338"/>
      <c r="F112" s="339"/>
      <c r="G112" s="22">
        <v>90</v>
      </c>
      <c r="H112" s="75">
        <v>200</v>
      </c>
      <c r="I112" s="32" t="s">
        <v>11</v>
      </c>
    </row>
    <row r="113" spans="1:9" s="13" customFormat="1">
      <c r="A113" s="22" t="s">
        <v>75</v>
      </c>
      <c r="B113" s="22">
        <v>1190</v>
      </c>
      <c r="C113" s="22" t="s">
        <v>262</v>
      </c>
      <c r="D113" s="345"/>
      <c r="E113" s="346"/>
      <c r="F113" s="347"/>
      <c r="G113" s="22">
        <v>80</v>
      </c>
      <c r="H113" s="75">
        <v>200</v>
      </c>
      <c r="I113" s="32" t="s">
        <v>11</v>
      </c>
    </row>
    <row r="114" spans="1:9" s="13" customFormat="1">
      <c r="A114" s="22" t="s">
        <v>75</v>
      </c>
      <c r="B114" s="22">
        <v>1290</v>
      </c>
      <c r="C114" s="22" t="s">
        <v>262</v>
      </c>
      <c r="D114" s="340"/>
      <c r="E114" s="341"/>
      <c r="F114" s="342"/>
      <c r="G114" s="22">
        <v>70</v>
      </c>
      <c r="H114" s="75">
        <v>200</v>
      </c>
      <c r="I114" s="32" t="s">
        <v>11</v>
      </c>
    </row>
    <row r="115" spans="1:9" s="13" customFormat="1">
      <c r="A115" s="22" t="s">
        <v>75</v>
      </c>
      <c r="B115" s="22">
        <v>1093</v>
      </c>
      <c r="C115" s="22" t="s">
        <v>170</v>
      </c>
      <c r="D115" s="337" t="s">
        <v>171</v>
      </c>
      <c r="E115" s="338"/>
      <c r="F115" s="339"/>
      <c r="G115" s="22">
        <v>90</v>
      </c>
      <c r="H115" s="75">
        <v>20</v>
      </c>
      <c r="I115" s="32" t="s">
        <v>7</v>
      </c>
    </row>
    <row r="116" spans="1:9" s="13" customFormat="1">
      <c r="A116" s="22" t="s">
        <v>75</v>
      </c>
      <c r="B116" s="22">
        <v>1193</v>
      </c>
      <c r="C116" s="22" t="s">
        <v>170</v>
      </c>
      <c r="D116" s="345"/>
      <c r="E116" s="346"/>
      <c r="F116" s="347"/>
      <c r="G116" s="22">
        <v>80</v>
      </c>
      <c r="H116" s="75">
        <v>20</v>
      </c>
      <c r="I116" s="32" t="s">
        <v>7</v>
      </c>
    </row>
    <row r="117" spans="1:9" s="13" customFormat="1">
      <c r="A117" s="22" t="s">
        <v>75</v>
      </c>
      <c r="B117" s="22">
        <v>1293</v>
      </c>
      <c r="C117" s="22" t="s">
        <v>170</v>
      </c>
      <c r="D117" s="340"/>
      <c r="E117" s="341"/>
      <c r="F117" s="342"/>
      <c r="G117" s="22">
        <v>70</v>
      </c>
      <c r="H117" s="75">
        <v>20</v>
      </c>
      <c r="I117" s="32" t="s">
        <v>7</v>
      </c>
    </row>
    <row r="118" spans="1:9" s="13" customFormat="1">
      <c r="A118" s="22" t="s">
        <v>75</v>
      </c>
      <c r="B118" s="22">
        <v>1094</v>
      </c>
      <c r="C118" s="22" t="s">
        <v>234</v>
      </c>
      <c r="D118" s="337" t="s">
        <v>235</v>
      </c>
      <c r="E118" s="338"/>
      <c r="F118" s="339"/>
      <c r="G118" s="22">
        <v>90</v>
      </c>
      <c r="H118" s="75">
        <v>5</v>
      </c>
      <c r="I118" s="32" t="s">
        <v>7</v>
      </c>
    </row>
    <row r="119" spans="1:9" s="13" customFormat="1">
      <c r="A119" s="22" t="s">
        <v>75</v>
      </c>
      <c r="B119" s="22">
        <v>1194</v>
      </c>
      <c r="C119" s="22" t="s">
        <v>234</v>
      </c>
      <c r="D119" s="345"/>
      <c r="E119" s="346"/>
      <c r="F119" s="347"/>
      <c r="G119" s="22">
        <v>80</v>
      </c>
      <c r="H119" s="75">
        <v>5</v>
      </c>
      <c r="I119" s="32" t="s">
        <v>7</v>
      </c>
    </row>
    <row r="120" spans="1:9" s="13" customFormat="1">
      <c r="A120" s="22" t="s">
        <v>75</v>
      </c>
      <c r="B120" s="22">
        <v>1294</v>
      </c>
      <c r="C120" s="22" t="s">
        <v>234</v>
      </c>
      <c r="D120" s="340"/>
      <c r="E120" s="341"/>
      <c r="F120" s="342"/>
      <c r="G120" s="22">
        <v>70</v>
      </c>
      <c r="H120" s="75">
        <v>5</v>
      </c>
      <c r="I120" s="32" t="s">
        <v>7</v>
      </c>
    </row>
    <row r="121" spans="1:9" s="13" customFormat="1">
      <c r="A121" s="22" t="s">
        <v>75</v>
      </c>
      <c r="B121" s="22">
        <v>1099</v>
      </c>
      <c r="C121" s="22" t="s">
        <v>160</v>
      </c>
      <c r="D121" s="337" t="s">
        <v>160</v>
      </c>
      <c r="E121" s="338"/>
      <c r="F121" s="339"/>
      <c r="G121" s="22">
        <v>90</v>
      </c>
      <c r="H121" s="75">
        <v>40</v>
      </c>
      <c r="I121" s="32" t="s">
        <v>11</v>
      </c>
    </row>
    <row r="122" spans="1:9" s="13" customFormat="1">
      <c r="A122" s="22" t="s">
        <v>75</v>
      </c>
      <c r="B122" s="22">
        <v>1199</v>
      </c>
      <c r="C122" s="22" t="s">
        <v>160</v>
      </c>
      <c r="D122" s="345"/>
      <c r="E122" s="346"/>
      <c r="F122" s="347"/>
      <c r="G122" s="22">
        <v>80</v>
      </c>
      <c r="H122" s="75">
        <v>40</v>
      </c>
      <c r="I122" s="32" t="s">
        <v>11</v>
      </c>
    </row>
    <row r="123" spans="1:9" s="13" customFormat="1">
      <c r="A123" s="22" t="s">
        <v>75</v>
      </c>
      <c r="B123" s="22">
        <v>1299</v>
      </c>
      <c r="C123" s="22" t="s">
        <v>160</v>
      </c>
      <c r="D123" s="340"/>
      <c r="E123" s="341"/>
      <c r="F123" s="342"/>
      <c r="G123" s="22">
        <v>70</v>
      </c>
      <c r="H123" s="75">
        <v>40</v>
      </c>
      <c r="I123" s="32" t="s">
        <v>11</v>
      </c>
    </row>
    <row r="124" spans="1:9" s="159" customFormat="1" ht="13.5" customHeight="1">
      <c r="A124" s="1" t="s">
        <v>75</v>
      </c>
      <c r="B124" s="1">
        <v>1080</v>
      </c>
      <c r="C124" s="232" t="s">
        <v>466</v>
      </c>
      <c r="D124" s="154" t="s">
        <v>466</v>
      </c>
      <c r="E124" s="348" t="s">
        <v>227</v>
      </c>
      <c r="F124" s="258"/>
      <c r="G124" s="1">
        <v>90</v>
      </c>
      <c r="H124" s="7">
        <v>39</v>
      </c>
      <c r="I124" s="1" t="s">
        <v>31</v>
      </c>
    </row>
    <row r="125" spans="1:9" s="159" customFormat="1">
      <c r="A125" s="1" t="s">
        <v>75</v>
      </c>
      <c r="B125" s="1">
        <v>1180</v>
      </c>
      <c r="C125" s="233"/>
      <c r="D125" s="154" t="s">
        <v>466</v>
      </c>
      <c r="E125" s="259"/>
      <c r="F125" s="260"/>
      <c r="G125" s="1">
        <v>80</v>
      </c>
      <c r="H125" s="7">
        <v>39</v>
      </c>
      <c r="I125" s="1" t="s">
        <v>31</v>
      </c>
    </row>
    <row r="126" spans="1:9" s="159" customFormat="1">
      <c r="A126" s="1" t="s">
        <v>75</v>
      </c>
      <c r="B126" s="1">
        <v>1280</v>
      </c>
      <c r="C126" s="233"/>
      <c r="D126" s="154" t="s">
        <v>466</v>
      </c>
      <c r="E126" s="261"/>
      <c r="F126" s="262"/>
      <c r="G126" s="1">
        <v>70</v>
      </c>
      <c r="H126" s="7">
        <v>39</v>
      </c>
      <c r="I126" s="1" t="s">
        <v>31</v>
      </c>
    </row>
    <row r="127" spans="1:9" s="159" customFormat="1">
      <c r="A127" s="1" t="s">
        <v>75</v>
      </c>
      <c r="B127" s="1">
        <v>1082</v>
      </c>
      <c r="C127" s="232" t="s">
        <v>469</v>
      </c>
      <c r="D127" s="154" t="s">
        <v>469</v>
      </c>
      <c r="E127" s="348" t="s">
        <v>227</v>
      </c>
      <c r="F127" s="258"/>
      <c r="G127" s="1">
        <v>90</v>
      </c>
      <c r="H127" s="7">
        <v>38</v>
      </c>
      <c r="I127" s="1" t="s">
        <v>31</v>
      </c>
    </row>
    <row r="128" spans="1:9" s="159" customFormat="1">
      <c r="A128" s="1" t="s">
        <v>75</v>
      </c>
      <c r="B128" s="1">
        <v>1182</v>
      </c>
      <c r="C128" s="233"/>
      <c r="D128" s="154" t="s">
        <v>469</v>
      </c>
      <c r="E128" s="259"/>
      <c r="F128" s="260"/>
      <c r="G128" s="1">
        <v>80</v>
      </c>
      <c r="H128" s="7">
        <v>38</v>
      </c>
      <c r="I128" s="1" t="s">
        <v>31</v>
      </c>
    </row>
    <row r="129" spans="1:9" s="159" customFormat="1">
      <c r="A129" s="1" t="s">
        <v>75</v>
      </c>
      <c r="B129" s="1">
        <v>1282</v>
      </c>
      <c r="C129" s="233"/>
      <c r="D129" s="154" t="s">
        <v>469</v>
      </c>
      <c r="E129" s="261"/>
      <c r="F129" s="262"/>
      <c r="G129" s="1">
        <v>70</v>
      </c>
      <c r="H129" s="7">
        <v>38</v>
      </c>
      <c r="I129" s="1" t="s">
        <v>31</v>
      </c>
    </row>
    <row r="130" spans="1:9" s="159" customFormat="1">
      <c r="A130" s="1" t="s">
        <v>75</v>
      </c>
      <c r="B130" s="1">
        <v>1084</v>
      </c>
      <c r="C130" s="232" t="s">
        <v>472</v>
      </c>
      <c r="D130" s="154" t="s">
        <v>472</v>
      </c>
      <c r="E130" s="348" t="s">
        <v>227</v>
      </c>
      <c r="F130" s="258"/>
      <c r="G130" s="1">
        <v>90</v>
      </c>
      <c r="H130" s="7">
        <v>34</v>
      </c>
      <c r="I130" s="1" t="s">
        <v>31</v>
      </c>
    </row>
    <row r="131" spans="1:9" s="159" customFormat="1">
      <c r="A131" s="1" t="s">
        <v>75</v>
      </c>
      <c r="B131" s="1">
        <v>1184</v>
      </c>
      <c r="C131" s="233"/>
      <c r="D131" s="154" t="s">
        <v>472</v>
      </c>
      <c r="E131" s="259"/>
      <c r="F131" s="260"/>
      <c r="G131" s="1">
        <v>80</v>
      </c>
      <c r="H131" s="7">
        <v>34</v>
      </c>
      <c r="I131" s="1" t="s">
        <v>31</v>
      </c>
    </row>
    <row r="132" spans="1:9" s="159" customFormat="1">
      <c r="A132" s="1" t="s">
        <v>75</v>
      </c>
      <c r="B132" s="1">
        <v>1284</v>
      </c>
      <c r="C132" s="233"/>
      <c r="D132" s="154" t="s">
        <v>472</v>
      </c>
      <c r="E132" s="261"/>
      <c r="F132" s="262"/>
      <c r="G132" s="1">
        <v>70</v>
      </c>
      <c r="H132" s="7">
        <v>34</v>
      </c>
      <c r="I132" s="1" t="s">
        <v>31</v>
      </c>
    </row>
    <row r="133" spans="1:9" s="159" customFormat="1">
      <c r="A133" s="1" t="s">
        <v>75</v>
      </c>
      <c r="B133" s="1">
        <v>1089</v>
      </c>
      <c r="C133" s="232" t="s">
        <v>475</v>
      </c>
      <c r="D133" s="154" t="s">
        <v>475</v>
      </c>
      <c r="E133" s="348" t="s">
        <v>227</v>
      </c>
      <c r="F133" s="258"/>
      <c r="G133" s="1">
        <v>90</v>
      </c>
      <c r="H133" s="7">
        <v>27</v>
      </c>
      <c r="I133" s="1" t="s">
        <v>31</v>
      </c>
    </row>
    <row r="134" spans="1:9" s="159" customFormat="1">
      <c r="A134" s="1" t="s">
        <v>75</v>
      </c>
      <c r="B134" s="1">
        <v>1189</v>
      </c>
      <c r="C134" s="233"/>
      <c r="D134" s="154" t="s">
        <v>475</v>
      </c>
      <c r="E134" s="259"/>
      <c r="F134" s="260"/>
      <c r="G134" s="1">
        <v>80</v>
      </c>
      <c r="H134" s="7">
        <v>27</v>
      </c>
      <c r="I134" s="1" t="s">
        <v>31</v>
      </c>
    </row>
    <row r="135" spans="1:9" s="159" customFormat="1">
      <c r="A135" s="1" t="s">
        <v>75</v>
      </c>
      <c r="B135" s="1">
        <v>1289</v>
      </c>
      <c r="C135" s="233"/>
      <c r="D135" s="154" t="s">
        <v>475</v>
      </c>
      <c r="E135" s="261"/>
      <c r="F135" s="262"/>
      <c r="G135" s="1">
        <v>70</v>
      </c>
      <c r="H135" s="7">
        <v>27</v>
      </c>
      <c r="I135" s="1" t="s">
        <v>31</v>
      </c>
    </row>
    <row r="136" spans="1:9" s="35" customFormat="1" ht="24" customHeight="1">
      <c r="A136" s="324" t="s">
        <v>447</v>
      </c>
      <c r="B136" s="324"/>
      <c r="C136" s="324"/>
      <c r="D136" s="324"/>
      <c r="E136" s="324"/>
      <c r="F136" s="324"/>
      <c r="G136" s="324"/>
      <c r="H136" s="324"/>
      <c r="I136" s="324"/>
    </row>
    <row r="137" spans="1:9">
      <c r="A137" s="14"/>
      <c r="B137" s="14"/>
      <c r="C137" s="14"/>
      <c r="D137" s="9"/>
      <c r="E137" s="9"/>
      <c r="F137" s="9"/>
      <c r="G137" s="14"/>
      <c r="H137" s="15"/>
      <c r="I137" s="14"/>
    </row>
    <row r="138" spans="1:9">
      <c r="A138" s="5" t="s">
        <v>44</v>
      </c>
      <c r="B138" s="5"/>
      <c r="C138" s="5"/>
      <c r="D138" s="5"/>
      <c r="E138" s="5"/>
      <c r="F138" s="5"/>
      <c r="G138" s="5"/>
      <c r="H138" s="12"/>
      <c r="I138" s="5"/>
    </row>
    <row r="139" spans="1:9">
      <c r="A139" s="242" t="s">
        <v>18</v>
      </c>
      <c r="B139" s="242"/>
      <c r="C139" s="364" t="s">
        <v>15</v>
      </c>
      <c r="D139" s="367" t="s">
        <v>19</v>
      </c>
      <c r="E139" s="368"/>
      <c r="F139" s="369"/>
      <c r="G139" s="364" t="s">
        <v>2</v>
      </c>
      <c r="H139" s="366" t="s">
        <v>3</v>
      </c>
      <c r="I139" s="364" t="s">
        <v>4</v>
      </c>
    </row>
    <row r="140" spans="1:9">
      <c r="A140" s="1" t="s">
        <v>13</v>
      </c>
      <c r="B140" s="1" t="s">
        <v>14</v>
      </c>
      <c r="C140" s="365"/>
      <c r="D140" s="370"/>
      <c r="E140" s="371"/>
      <c r="F140" s="372"/>
      <c r="G140" s="365"/>
      <c r="H140" s="365"/>
      <c r="I140" s="365"/>
    </row>
    <row r="141" spans="1:9" ht="13.5" customHeight="1">
      <c r="A141" s="22" t="s">
        <v>76</v>
      </c>
      <c r="B141" s="22">
        <v>1310</v>
      </c>
      <c r="C141" s="22" t="s">
        <v>136</v>
      </c>
      <c r="D141" s="236" t="s">
        <v>65</v>
      </c>
      <c r="E141" s="96" t="s">
        <v>453</v>
      </c>
      <c r="F141" s="241" t="s">
        <v>77</v>
      </c>
      <c r="G141" s="22">
        <v>90</v>
      </c>
      <c r="H141" s="2">
        <v>1033</v>
      </c>
      <c r="I141" s="22" t="s">
        <v>11</v>
      </c>
    </row>
    <row r="142" spans="1:9">
      <c r="A142" s="22" t="s">
        <v>76</v>
      </c>
      <c r="B142" s="22">
        <v>1410</v>
      </c>
      <c r="C142" s="22" t="s">
        <v>136</v>
      </c>
      <c r="D142" s="237"/>
      <c r="E142" s="96" t="s">
        <v>454</v>
      </c>
      <c r="F142" s="241"/>
      <c r="G142" s="22">
        <v>80</v>
      </c>
      <c r="H142" s="2">
        <v>1033</v>
      </c>
      <c r="I142" s="22" t="s">
        <v>11</v>
      </c>
    </row>
    <row r="143" spans="1:9" s="13" customFormat="1">
      <c r="A143" s="22" t="s">
        <v>75</v>
      </c>
      <c r="B143" s="22">
        <v>1710</v>
      </c>
      <c r="C143" s="22" t="s">
        <v>136</v>
      </c>
      <c r="D143" s="238"/>
      <c r="E143" s="96" t="s">
        <v>454</v>
      </c>
      <c r="F143" s="241"/>
      <c r="G143" s="22">
        <v>70</v>
      </c>
      <c r="H143" s="2">
        <v>1033</v>
      </c>
      <c r="I143" s="22" t="s">
        <v>11</v>
      </c>
    </row>
    <row r="144" spans="1:9">
      <c r="A144" s="22" t="s">
        <v>75</v>
      </c>
      <c r="B144" s="22">
        <v>1312</v>
      </c>
      <c r="C144" s="22" t="s">
        <v>119</v>
      </c>
      <c r="D144" s="236" t="s">
        <v>65</v>
      </c>
      <c r="E144" s="96" t="s">
        <v>455</v>
      </c>
      <c r="F144" s="241"/>
      <c r="G144" s="22">
        <v>90</v>
      </c>
      <c r="H144" s="2">
        <v>34</v>
      </c>
      <c r="I144" s="22" t="s">
        <v>6</v>
      </c>
    </row>
    <row r="145" spans="1:9">
      <c r="A145" s="22" t="s">
        <v>75</v>
      </c>
      <c r="B145" s="22">
        <v>1412</v>
      </c>
      <c r="C145" s="22" t="s">
        <v>119</v>
      </c>
      <c r="D145" s="237"/>
      <c r="E145" s="96" t="s">
        <v>455</v>
      </c>
      <c r="F145" s="241"/>
      <c r="G145" s="22">
        <v>80</v>
      </c>
      <c r="H145" s="2">
        <v>34</v>
      </c>
      <c r="I145" s="22" t="s">
        <v>6</v>
      </c>
    </row>
    <row r="146" spans="1:9" s="8" customFormat="1">
      <c r="A146" s="22" t="s">
        <v>75</v>
      </c>
      <c r="B146" s="22">
        <v>1712</v>
      </c>
      <c r="C146" s="22" t="s">
        <v>119</v>
      </c>
      <c r="D146" s="238"/>
      <c r="E146" s="96" t="s">
        <v>455</v>
      </c>
      <c r="F146" s="241"/>
      <c r="G146" s="22">
        <v>70</v>
      </c>
      <c r="H146" s="2">
        <v>34</v>
      </c>
      <c r="I146" s="22" t="s">
        <v>6</v>
      </c>
    </row>
    <row r="147" spans="1:9">
      <c r="A147" s="22" t="s">
        <v>75</v>
      </c>
      <c r="B147" s="22">
        <v>1314</v>
      </c>
      <c r="C147" s="22" t="s">
        <v>511</v>
      </c>
      <c r="D147" s="236" t="s">
        <v>65</v>
      </c>
      <c r="E147" s="96" t="s">
        <v>456</v>
      </c>
      <c r="F147" s="241"/>
      <c r="G147" s="22">
        <v>90</v>
      </c>
      <c r="H147" s="2">
        <v>1140</v>
      </c>
      <c r="I147" s="22" t="s">
        <v>11</v>
      </c>
    </row>
    <row r="148" spans="1:9">
      <c r="A148" s="22" t="s">
        <v>75</v>
      </c>
      <c r="B148" s="22">
        <v>1414</v>
      </c>
      <c r="C148" s="22" t="s">
        <v>511</v>
      </c>
      <c r="D148" s="237"/>
      <c r="E148" s="96" t="s">
        <v>456</v>
      </c>
      <c r="F148" s="241"/>
      <c r="G148" s="22">
        <v>80</v>
      </c>
      <c r="H148" s="2">
        <v>1140</v>
      </c>
      <c r="I148" s="22" t="s">
        <v>11</v>
      </c>
    </row>
    <row r="149" spans="1:9" s="8" customFormat="1">
      <c r="A149" s="22" t="s">
        <v>75</v>
      </c>
      <c r="B149" s="22">
        <v>1714</v>
      </c>
      <c r="C149" s="22" t="s">
        <v>511</v>
      </c>
      <c r="D149" s="238"/>
      <c r="E149" s="96" t="s">
        <v>456</v>
      </c>
      <c r="F149" s="241"/>
      <c r="G149" s="22">
        <v>70</v>
      </c>
      <c r="H149" s="2">
        <v>1140</v>
      </c>
      <c r="I149" s="22" t="s">
        <v>11</v>
      </c>
    </row>
    <row r="150" spans="1:9">
      <c r="A150" s="22" t="s">
        <v>75</v>
      </c>
      <c r="B150" s="22">
        <v>1316</v>
      </c>
      <c r="C150" s="22" t="s">
        <v>512</v>
      </c>
      <c r="D150" s="236" t="s">
        <v>65</v>
      </c>
      <c r="E150" s="96" t="s">
        <v>457</v>
      </c>
      <c r="F150" s="241"/>
      <c r="G150" s="22">
        <v>90</v>
      </c>
      <c r="H150" s="2">
        <v>38</v>
      </c>
      <c r="I150" s="22" t="s">
        <v>6</v>
      </c>
    </row>
    <row r="151" spans="1:9">
      <c r="A151" s="22" t="s">
        <v>75</v>
      </c>
      <c r="B151" s="22">
        <v>1416</v>
      </c>
      <c r="C151" s="22" t="s">
        <v>512</v>
      </c>
      <c r="D151" s="237"/>
      <c r="E151" s="96" t="s">
        <v>457</v>
      </c>
      <c r="F151" s="241"/>
      <c r="G151" s="22">
        <v>80</v>
      </c>
      <c r="H151" s="2">
        <v>38</v>
      </c>
      <c r="I151" s="22" t="s">
        <v>6</v>
      </c>
    </row>
    <row r="152" spans="1:9" s="8" customFormat="1">
      <c r="A152" s="22" t="s">
        <v>75</v>
      </c>
      <c r="B152" s="22">
        <v>1716</v>
      </c>
      <c r="C152" s="22" t="s">
        <v>512</v>
      </c>
      <c r="D152" s="238"/>
      <c r="E152" s="96" t="s">
        <v>457</v>
      </c>
      <c r="F152" s="241"/>
      <c r="G152" s="22">
        <v>70</v>
      </c>
      <c r="H152" s="2">
        <v>38</v>
      </c>
      <c r="I152" s="22" t="s">
        <v>6</v>
      </c>
    </row>
    <row r="153" spans="1:9" ht="13.5" customHeight="1">
      <c r="A153" s="22" t="s">
        <v>75</v>
      </c>
      <c r="B153" s="22">
        <v>1318</v>
      </c>
      <c r="C153" s="22" t="s">
        <v>137</v>
      </c>
      <c r="D153" s="236" t="s">
        <v>236</v>
      </c>
      <c r="E153" s="96" t="s">
        <v>458</v>
      </c>
      <c r="F153" s="241"/>
      <c r="G153" s="22">
        <v>90</v>
      </c>
      <c r="H153" s="2">
        <v>2130</v>
      </c>
      <c r="I153" s="22" t="s">
        <v>11</v>
      </c>
    </row>
    <row r="154" spans="1:9">
      <c r="A154" s="22" t="s">
        <v>75</v>
      </c>
      <c r="B154" s="22">
        <v>1418</v>
      </c>
      <c r="C154" s="22" t="s">
        <v>137</v>
      </c>
      <c r="D154" s="237"/>
      <c r="E154" s="96" t="s">
        <v>458</v>
      </c>
      <c r="F154" s="241"/>
      <c r="G154" s="22">
        <v>80</v>
      </c>
      <c r="H154" s="2">
        <v>2130</v>
      </c>
      <c r="I154" s="22" t="s">
        <v>11</v>
      </c>
    </row>
    <row r="155" spans="1:9" s="8" customFormat="1">
      <c r="A155" s="22" t="s">
        <v>75</v>
      </c>
      <c r="B155" s="22">
        <v>1718</v>
      </c>
      <c r="C155" s="22" t="s">
        <v>137</v>
      </c>
      <c r="D155" s="238"/>
      <c r="E155" s="96" t="s">
        <v>458</v>
      </c>
      <c r="F155" s="241"/>
      <c r="G155" s="22">
        <v>70</v>
      </c>
      <c r="H155" s="2">
        <v>2130</v>
      </c>
      <c r="I155" s="22" t="s">
        <v>11</v>
      </c>
    </row>
    <row r="156" spans="1:9" ht="13.5" customHeight="1">
      <c r="A156" s="22" t="s">
        <v>75</v>
      </c>
      <c r="B156" s="22">
        <v>1320</v>
      </c>
      <c r="C156" s="22" t="s">
        <v>120</v>
      </c>
      <c r="D156" s="236" t="s">
        <v>236</v>
      </c>
      <c r="E156" s="96" t="s">
        <v>459</v>
      </c>
      <c r="F156" s="241"/>
      <c r="G156" s="22">
        <v>90</v>
      </c>
      <c r="H156" s="2">
        <v>70</v>
      </c>
      <c r="I156" s="22" t="s">
        <v>6</v>
      </c>
    </row>
    <row r="157" spans="1:9">
      <c r="A157" s="22" t="s">
        <v>75</v>
      </c>
      <c r="B157" s="22">
        <v>1420</v>
      </c>
      <c r="C157" s="22" t="s">
        <v>120</v>
      </c>
      <c r="D157" s="237"/>
      <c r="E157" s="96" t="s">
        <v>459</v>
      </c>
      <c r="F157" s="241"/>
      <c r="G157" s="22">
        <v>80</v>
      </c>
      <c r="H157" s="2">
        <v>70</v>
      </c>
      <c r="I157" s="22" t="s">
        <v>6</v>
      </c>
    </row>
    <row r="158" spans="1:9" s="8" customFormat="1">
      <c r="A158" s="22" t="s">
        <v>75</v>
      </c>
      <c r="B158" s="22">
        <v>1720</v>
      </c>
      <c r="C158" s="22" t="s">
        <v>120</v>
      </c>
      <c r="D158" s="238"/>
      <c r="E158" s="96" t="s">
        <v>459</v>
      </c>
      <c r="F158" s="241"/>
      <c r="G158" s="22">
        <v>70</v>
      </c>
      <c r="H158" s="2">
        <v>70</v>
      </c>
      <c r="I158" s="22" t="s">
        <v>6</v>
      </c>
    </row>
    <row r="159" spans="1:9" ht="13.5" customHeight="1">
      <c r="A159" s="22" t="s">
        <v>75</v>
      </c>
      <c r="B159" s="22">
        <v>1322</v>
      </c>
      <c r="C159" s="22" t="s">
        <v>138</v>
      </c>
      <c r="D159" s="236" t="s">
        <v>236</v>
      </c>
      <c r="E159" s="96" t="s">
        <v>460</v>
      </c>
      <c r="F159" s="241"/>
      <c r="G159" s="22">
        <v>90</v>
      </c>
      <c r="H159" s="2">
        <v>2349</v>
      </c>
      <c r="I159" s="22" t="s">
        <v>11</v>
      </c>
    </row>
    <row r="160" spans="1:9">
      <c r="A160" s="22" t="s">
        <v>75</v>
      </c>
      <c r="B160" s="22">
        <v>1422</v>
      </c>
      <c r="C160" s="22" t="s">
        <v>138</v>
      </c>
      <c r="D160" s="237"/>
      <c r="E160" s="96" t="s">
        <v>460</v>
      </c>
      <c r="F160" s="241"/>
      <c r="G160" s="22">
        <v>80</v>
      </c>
      <c r="H160" s="2">
        <v>2349</v>
      </c>
      <c r="I160" s="22" t="s">
        <v>11</v>
      </c>
    </row>
    <row r="161" spans="1:9" s="8" customFormat="1">
      <c r="A161" s="22" t="s">
        <v>75</v>
      </c>
      <c r="B161" s="22">
        <v>1722</v>
      </c>
      <c r="C161" s="22" t="s">
        <v>138</v>
      </c>
      <c r="D161" s="238"/>
      <c r="E161" s="96" t="s">
        <v>460</v>
      </c>
      <c r="F161" s="241"/>
      <c r="G161" s="22">
        <v>70</v>
      </c>
      <c r="H161" s="2">
        <v>2349</v>
      </c>
      <c r="I161" s="22" t="s">
        <v>11</v>
      </c>
    </row>
    <row r="162" spans="1:9" ht="13.5" customHeight="1">
      <c r="A162" s="22" t="s">
        <v>75</v>
      </c>
      <c r="B162" s="22">
        <v>1324</v>
      </c>
      <c r="C162" s="22" t="s">
        <v>130</v>
      </c>
      <c r="D162" s="236" t="s">
        <v>236</v>
      </c>
      <c r="E162" s="96" t="s">
        <v>461</v>
      </c>
      <c r="F162" s="241"/>
      <c r="G162" s="22">
        <v>90</v>
      </c>
      <c r="H162" s="2">
        <v>77</v>
      </c>
      <c r="I162" s="22" t="s">
        <v>6</v>
      </c>
    </row>
    <row r="163" spans="1:9">
      <c r="A163" s="22" t="s">
        <v>75</v>
      </c>
      <c r="B163" s="22">
        <v>1424</v>
      </c>
      <c r="C163" s="22" t="s">
        <v>130</v>
      </c>
      <c r="D163" s="237"/>
      <c r="E163" s="96" t="s">
        <v>461</v>
      </c>
      <c r="F163" s="241"/>
      <c r="G163" s="22">
        <v>80</v>
      </c>
      <c r="H163" s="2">
        <v>77</v>
      </c>
      <c r="I163" s="22" t="s">
        <v>6</v>
      </c>
    </row>
    <row r="164" spans="1:9" s="8" customFormat="1">
      <c r="A164" s="22" t="s">
        <v>75</v>
      </c>
      <c r="B164" s="22">
        <v>1724</v>
      </c>
      <c r="C164" s="22" t="s">
        <v>130</v>
      </c>
      <c r="D164" s="238"/>
      <c r="E164" s="96" t="s">
        <v>461</v>
      </c>
      <c r="F164" s="241"/>
      <c r="G164" s="22">
        <v>70</v>
      </c>
      <c r="H164" s="2">
        <v>77</v>
      </c>
      <c r="I164" s="22" t="s">
        <v>6</v>
      </c>
    </row>
    <row r="165" spans="1:9">
      <c r="A165" s="22" t="s">
        <v>75</v>
      </c>
      <c r="B165" s="22">
        <v>1326</v>
      </c>
      <c r="C165" s="22" t="s">
        <v>121</v>
      </c>
      <c r="D165" s="236" t="s">
        <v>64</v>
      </c>
      <c r="E165" s="96" t="s">
        <v>462</v>
      </c>
      <c r="F165" s="241"/>
      <c r="G165" s="22">
        <v>90</v>
      </c>
      <c r="H165" s="2">
        <v>240</v>
      </c>
      <c r="I165" s="22" t="s">
        <v>7</v>
      </c>
    </row>
    <row r="166" spans="1:9">
      <c r="A166" s="22" t="s">
        <v>75</v>
      </c>
      <c r="B166" s="22">
        <v>1426</v>
      </c>
      <c r="C166" s="22" t="s">
        <v>121</v>
      </c>
      <c r="D166" s="237"/>
      <c r="E166" s="96" t="s">
        <v>462</v>
      </c>
      <c r="F166" s="241"/>
      <c r="G166" s="22">
        <v>80</v>
      </c>
      <c r="H166" s="2">
        <v>240</v>
      </c>
      <c r="I166" s="22" t="s">
        <v>7</v>
      </c>
    </row>
    <row r="167" spans="1:9" s="8" customFormat="1">
      <c r="A167" s="22" t="s">
        <v>75</v>
      </c>
      <c r="B167" s="22">
        <v>1726</v>
      </c>
      <c r="C167" s="22" t="s">
        <v>121</v>
      </c>
      <c r="D167" s="238"/>
      <c r="E167" s="96" t="s">
        <v>462</v>
      </c>
      <c r="F167" s="241"/>
      <c r="G167" s="22">
        <v>70</v>
      </c>
      <c r="H167" s="2">
        <v>240</v>
      </c>
      <c r="I167" s="22" t="s">
        <v>7</v>
      </c>
    </row>
    <row r="168" spans="1:9">
      <c r="A168" s="22" t="s">
        <v>75</v>
      </c>
      <c r="B168" s="22">
        <v>1328</v>
      </c>
      <c r="C168" s="22" t="s">
        <v>131</v>
      </c>
      <c r="D168" s="236" t="s">
        <v>64</v>
      </c>
      <c r="E168" s="96" t="s">
        <v>463</v>
      </c>
      <c r="F168" s="241"/>
      <c r="G168" s="22">
        <v>90</v>
      </c>
      <c r="H168" s="2">
        <v>265</v>
      </c>
      <c r="I168" s="22" t="s">
        <v>7</v>
      </c>
    </row>
    <row r="169" spans="1:9">
      <c r="A169" s="22" t="s">
        <v>75</v>
      </c>
      <c r="B169" s="22">
        <v>1428</v>
      </c>
      <c r="C169" s="22" t="s">
        <v>131</v>
      </c>
      <c r="D169" s="237"/>
      <c r="E169" s="96" t="s">
        <v>463</v>
      </c>
      <c r="F169" s="241"/>
      <c r="G169" s="22">
        <v>80</v>
      </c>
      <c r="H169" s="2">
        <v>265</v>
      </c>
      <c r="I169" s="22" t="s">
        <v>7</v>
      </c>
    </row>
    <row r="170" spans="1:9" s="8" customFormat="1">
      <c r="A170" s="22" t="s">
        <v>75</v>
      </c>
      <c r="B170" s="22">
        <v>1728</v>
      </c>
      <c r="C170" s="22" t="s">
        <v>131</v>
      </c>
      <c r="D170" s="238"/>
      <c r="E170" s="96" t="s">
        <v>463</v>
      </c>
      <c r="F170" s="241"/>
      <c r="G170" s="22">
        <v>70</v>
      </c>
      <c r="H170" s="2">
        <v>265</v>
      </c>
      <c r="I170" s="22" t="s">
        <v>7</v>
      </c>
    </row>
    <row r="171" spans="1:9" ht="13.5" customHeight="1">
      <c r="A171" s="22" t="s">
        <v>75</v>
      </c>
      <c r="B171" s="22">
        <v>1330</v>
      </c>
      <c r="C171" s="22" t="s">
        <v>122</v>
      </c>
      <c r="D171" s="236" t="s">
        <v>237</v>
      </c>
      <c r="E171" s="96" t="s">
        <v>464</v>
      </c>
      <c r="F171" s="241"/>
      <c r="G171" s="22">
        <v>90</v>
      </c>
      <c r="H171" s="2">
        <v>248</v>
      </c>
      <c r="I171" s="22" t="s">
        <v>7</v>
      </c>
    </row>
    <row r="172" spans="1:9">
      <c r="A172" s="22" t="s">
        <v>75</v>
      </c>
      <c r="B172" s="22">
        <v>1430</v>
      </c>
      <c r="C172" s="22" t="s">
        <v>122</v>
      </c>
      <c r="D172" s="237"/>
      <c r="E172" s="96" t="s">
        <v>464</v>
      </c>
      <c r="F172" s="241"/>
      <c r="G172" s="22">
        <v>80</v>
      </c>
      <c r="H172" s="2">
        <v>248</v>
      </c>
      <c r="I172" s="22" t="s">
        <v>7</v>
      </c>
    </row>
    <row r="173" spans="1:9" s="8" customFormat="1">
      <c r="A173" s="22" t="s">
        <v>75</v>
      </c>
      <c r="B173" s="22">
        <v>1730</v>
      </c>
      <c r="C173" s="22" t="s">
        <v>122</v>
      </c>
      <c r="D173" s="238"/>
      <c r="E173" s="96" t="s">
        <v>464</v>
      </c>
      <c r="F173" s="241"/>
      <c r="G173" s="22">
        <v>70</v>
      </c>
      <c r="H173" s="2">
        <v>248</v>
      </c>
      <c r="I173" s="22" t="s">
        <v>7</v>
      </c>
    </row>
    <row r="174" spans="1:9" ht="13.5" customHeight="1">
      <c r="A174" s="22" t="s">
        <v>75</v>
      </c>
      <c r="B174" s="22">
        <v>1332</v>
      </c>
      <c r="C174" s="22" t="s">
        <v>132</v>
      </c>
      <c r="D174" s="236" t="s">
        <v>231</v>
      </c>
      <c r="E174" s="96" t="s">
        <v>465</v>
      </c>
      <c r="F174" s="241"/>
      <c r="G174" s="22">
        <v>90</v>
      </c>
      <c r="H174" s="2">
        <v>273</v>
      </c>
      <c r="I174" s="22" t="s">
        <v>7</v>
      </c>
    </row>
    <row r="175" spans="1:9">
      <c r="A175" s="22" t="s">
        <v>75</v>
      </c>
      <c r="B175" s="22">
        <v>1432</v>
      </c>
      <c r="C175" s="22" t="s">
        <v>132</v>
      </c>
      <c r="D175" s="237"/>
      <c r="E175" s="96" t="s">
        <v>465</v>
      </c>
      <c r="F175" s="241"/>
      <c r="G175" s="22">
        <v>80</v>
      </c>
      <c r="H175" s="2">
        <v>273</v>
      </c>
      <c r="I175" s="22" t="s">
        <v>7</v>
      </c>
    </row>
    <row r="176" spans="1:9" s="8" customFormat="1">
      <c r="A176" s="22" t="s">
        <v>75</v>
      </c>
      <c r="B176" s="22">
        <v>1732</v>
      </c>
      <c r="C176" s="22" t="s">
        <v>132</v>
      </c>
      <c r="D176" s="238"/>
      <c r="E176" s="96" t="s">
        <v>465</v>
      </c>
      <c r="F176" s="241"/>
      <c r="G176" s="22">
        <v>70</v>
      </c>
      <c r="H176" s="2">
        <v>273</v>
      </c>
      <c r="I176" s="22" t="s">
        <v>7</v>
      </c>
    </row>
    <row r="177" spans="1:9" s="8" customFormat="1">
      <c r="A177" s="28"/>
      <c r="B177" s="28"/>
      <c r="C177" s="28"/>
      <c r="D177" s="86"/>
      <c r="E177" s="87"/>
      <c r="F177" s="86"/>
      <c r="G177" s="28"/>
      <c r="H177" s="88"/>
      <c r="I177" s="28"/>
    </row>
    <row r="178" spans="1:9" s="8" customFormat="1">
      <c r="A178" s="28"/>
      <c r="B178" s="28"/>
      <c r="C178" s="28"/>
      <c r="D178" s="86"/>
      <c r="E178" s="87"/>
      <c r="F178" s="86"/>
      <c r="G178" s="28"/>
      <c r="H178" s="88"/>
      <c r="I178" s="28"/>
    </row>
    <row r="179" spans="1:9" s="8" customFormat="1">
      <c r="A179" s="28"/>
      <c r="B179" s="28"/>
      <c r="C179" s="28"/>
      <c r="D179" s="86"/>
      <c r="E179" s="87"/>
      <c r="F179" s="86"/>
      <c r="G179" s="28"/>
      <c r="H179" s="88"/>
      <c r="I179" s="28"/>
    </row>
    <row r="180" spans="1:9">
      <c r="A180" s="35"/>
      <c r="B180" s="35"/>
      <c r="C180" s="28"/>
      <c r="D180" s="29"/>
      <c r="E180" s="35"/>
      <c r="F180" s="35"/>
      <c r="G180" s="35"/>
      <c r="H180" s="84"/>
      <c r="I180" s="35"/>
    </row>
    <row r="181" spans="1:9">
      <c r="A181" s="35" t="s">
        <v>45</v>
      </c>
      <c r="B181" s="35"/>
      <c r="C181" s="35"/>
      <c r="D181" s="35"/>
      <c r="E181" s="35"/>
      <c r="F181" s="35"/>
      <c r="G181" s="35"/>
      <c r="H181" s="84"/>
      <c r="I181" s="35"/>
    </row>
    <row r="182" spans="1:9">
      <c r="A182" s="287" t="s">
        <v>18</v>
      </c>
      <c r="B182" s="287"/>
      <c r="C182" s="349" t="s">
        <v>15</v>
      </c>
      <c r="D182" s="351" t="s">
        <v>19</v>
      </c>
      <c r="E182" s="352"/>
      <c r="F182" s="353"/>
      <c r="G182" s="349" t="s">
        <v>2</v>
      </c>
      <c r="H182" s="357" t="s">
        <v>3</v>
      </c>
      <c r="I182" s="349" t="s">
        <v>4</v>
      </c>
    </row>
    <row r="183" spans="1:9">
      <c r="A183" s="22" t="s">
        <v>13</v>
      </c>
      <c r="B183" s="22" t="s">
        <v>14</v>
      </c>
      <c r="C183" s="350"/>
      <c r="D183" s="354"/>
      <c r="E183" s="355"/>
      <c r="F183" s="356"/>
      <c r="G183" s="350"/>
      <c r="H183" s="350"/>
      <c r="I183" s="350"/>
    </row>
    <row r="184" spans="1:9" ht="13.5" customHeight="1">
      <c r="A184" s="22" t="s">
        <v>76</v>
      </c>
      <c r="B184" s="22">
        <v>1510</v>
      </c>
      <c r="C184" s="22" t="s">
        <v>139</v>
      </c>
      <c r="D184" s="236" t="s">
        <v>65</v>
      </c>
      <c r="E184" s="96" t="s">
        <v>453</v>
      </c>
      <c r="F184" s="236" t="s">
        <v>78</v>
      </c>
      <c r="G184" s="22">
        <v>90</v>
      </c>
      <c r="H184" s="2">
        <v>1033</v>
      </c>
      <c r="I184" s="22" t="s">
        <v>11</v>
      </c>
    </row>
    <row r="185" spans="1:9">
      <c r="A185" s="22" t="s">
        <v>76</v>
      </c>
      <c r="B185" s="22">
        <v>1610</v>
      </c>
      <c r="C185" s="22" t="s">
        <v>139</v>
      </c>
      <c r="D185" s="237"/>
      <c r="E185" s="96" t="s">
        <v>454</v>
      </c>
      <c r="F185" s="237"/>
      <c r="G185" s="22">
        <v>80</v>
      </c>
      <c r="H185" s="2">
        <v>1033</v>
      </c>
      <c r="I185" s="22" t="s">
        <v>11</v>
      </c>
    </row>
    <row r="186" spans="1:9" s="13" customFormat="1">
      <c r="A186" s="22" t="s">
        <v>75</v>
      </c>
      <c r="B186" s="22">
        <v>1810</v>
      </c>
      <c r="C186" s="22" t="s">
        <v>139</v>
      </c>
      <c r="D186" s="238"/>
      <c r="E186" s="96" t="s">
        <v>454</v>
      </c>
      <c r="F186" s="237"/>
      <c r="G186" s="22">
        <v>70</v>
      </c>
      <c r="H186" s="2">
        <v>1033</v>
      </c>
      <c r="I186" s="22" t="s">
        <v>11</v>
      </c>
    </row>
    <row r="187" spans="1:9">
      <c r="A187" s="22" t="s">
        <v>75</v>
      </c>
      <c r="B187" s="22">
        <v>1512</v>
      </c>
      <c r="C187" s="22" t="s">
        <v>123</v>
      </c>
      <c r="D187" s="236" t="s">
        <v>65</v>
      </c>
      <c r="E187" s="96" t="s">
        <v>455</v>
      </c>
      <c r="F187" s="237"/>
      <c r="G187" s="22">
        <v>90</v>
      </c>
      <c r="H187" s="2">
        <v>34</v>
      </c>
      <c r="I187" s="22" t="s">
        <v>6</v>
      </c>
    </row>
    <row r="188" spans="1:9">
      <c r="A188" s="22" t="s">
        <v>75</v>
      </c>
      <c r="B188" s="22">
        <v>1612</v>
      </c>
      <c r="C188" s="22" t="s">
        <v>123</v>
      </c>
      <c r="D188" s="237"/>
      <c r="E188" s="96" t="s">
        <v>455</v>
      </c>
      <c r="F188" s="237"/>
      <c r="G188" s="22">
        <v>80</v>
      </c>
      <c r="H188" s="2">
        <v>34</v>
      </c>
      <c r="I188" s="22" t="s">
        <v>6</v>
      </c>
    </row>
    <row r="189" spans="1:9" s="13" customFormat="1">
      <c r="A189" s="22" t="s">
        <v>75</v>
      </c>
      <c r="B189" s="22">
        <v>1812</v>
      </c>
      <c r="C189" s="22" t="s">
        <v>123</v>
      </c>
      <c r="D189" s="238"/>
      <c r="E189" s="96" t="s">
        <v>455</v>
      </c>
      <c r="F189" s="237"/>
      <c r="G189" s="22">
        <v>70</v>
      </c>
      <c r="H189" s="2">
        <v>34</v>
      </c>
      <c r="I189" s="22" t="s">
        <v>6</v>
      </c>
    </row>
    <row r="190" spans="1:9">
      <c r="A190" s="22" t="s">
        <v>75</v>
      </c>
      <c r="B190" s="22">
        <v>1514</v>
      </c>
      <c r="C190" s="22" t="s">
        <v>513</v>
      </c>
      <c r="D190" s="236" t="s">
        <v>65</v>
      </c>
      <c r="E190" s="96" t="s">
        <v>456</v>
      </c>
      <c r="F190" s="237"/>
      <c r="G190" s="22">
        <v>90</v>
      </c>
      <c r="H190" s="2">
        <v>1140</v>
      </c>
      <c r="I190" s="22" t="s">
        <v>11</v>
      </c>
    </row>
    <row r="191" spans="1:9">
      <c r="A191" s="22" t="s">
        <v>75</v>
      </c>
      <c r="B191" s="22">
        <v>1614</v>
      </c>
      <c r="C191" s="22" t="s">
        <v>513</v>
      </c>
      <c r="D191" s="237"/>
      <c r="E191" s="96" t="s">
        <v>456</v>
      </c>
      <c r="F191" s="237"/>
      <c r="G191" s="22">
        <v>80</v>
      </c>
      <c r="H191" s="2">
        <v>1140</v>
      </c>
      <c r="I191" s="22" t="s">
        <v>11</v>
      </c>
    </row>
    <row r="192" spans="1:9" s="13" customFormat="1">
      <c r="A192" s="22" t="s">
        <v>75</v>
      </c>
      <c r="B192" s="22">
        <v>1814</v>
      </c>
      <c r="C192" s="22" t="s">
        <v>513</v>
      </c>
      <c r="D192" s="238"/>
      <c r="E192" s="96" t="s">
        <v>456</v>
      </c>
      <c r="F192" s="237"/>
      <c r="G192" s="22">
        <v>70</v>
      </c>
      <c r="H192" s="2">
        <v>1140</v>
      </c>
      <c r="I192" s="22" t="s">
        <v>11</v>
      </c>
    </row>
    <row r="193" spans="1:9">
      <c r="A193" s="22" t="s">
        <v>75</v>
      </c>
      <c r="B193" s="22">
        <v>1516</v>
      </c>
      <c r="C193" s="22" t="s">
        <v>514</v>
      </c>
      <c r="D193" s="236" t="s">
        <v>65</v>
      </c>
      <c r="E193" s="96" t="s">
        <v>457</v>
      </c>
      <c r="F193" s="237"/>
      <c r="G193" s="22">
        <v>90</v>
      </c>
      <c r="H193" s="2">
        <v>38</v>
      </c>
      <c r="I193" s="22" t="s">
        <v>6</v>
      </c>
    </row>
    <row r="194" spans="1:9">
      <c r="A194" s="22" t="s">
        <v>75</v>
      </c>
      <c r="B194" s="22">
        <v>1616</v>
      </c>
      <c r="C194" s="22" t="s">
        <v>514</v>
      </c>
      <c r="D194" s="237"/>
      <c r="E194" s="96" t="s">
        <v>457</v>
      </c>
      <c r="F194" s="237"/>
      <c r="G194" s="22">
        <v>80</v>
      </c>
      <c r="H194" s="2">
        <v>38</v>
      </c>
      <c r="I194" s="22" t="s">
        <v>6</v>
      </c>
    </row>
    <row r="195" spans="1:9" s="13" customFormat="1">
      <c r="A195" s="22" t="s">
        <v>75</v>
      </c>
      <c r="B195" s="22">
        <v>1816</v>
      </c>
      <c r="C195" s="22" t="s">
        <v>514</v>
      </c>
      <c r="D195" s="238"/>
      <c r="E195" s="96" t="s">
        <v>457</v>
      </c>
      <c r="F195" s="237"/>
      <c r="G195" s="22">
        <v>70</v>
      </c>
      <c r="H195" s="2">
        <v>38</v>
      </c>
      <c r="I195" s="22" t="s">
        <v>6</v>
      </c>
    </row>
    <row r="196" spans="1:9" ht="13.5" customHeight="1">
      <c r="A196" s="22" t="s">
        <v>75</v>
      </c>
      <c r="B196" s="22">
        <v>1518</v>
      </c>
      <c r="C196" s="22" t="s">
        <v>141</v>
      </c>
      <c r="D196" s="236" t="s">
        <v>236</v>
      </c>
      <c r="E196" s="96" t="s">
        <v>458</v>
      </c>
      <c r="F196" s="237"/>
      <c r="G196" s="22">
        <v>90</v>
      </c>
      <c r="H196" s="2">
        <v>2130</v>
      </c>
      <c r="I196" s="22" t="s">
        <v>11</v>
      </c>
    </row>
    <row r="197" spans="1:9">
      <c r="A197" s="22" t="s">
        <v>75</v>
      </c>
      <c r="B197" s="22">
        <v>1618</v>
      </c>
      <c r="C197" s="22" t="s">
        <v>141</v>
      </c>
      <c r="D197" s="237"/>
      <c r="E197" s="96" t="s">
        <v>458</v>
      </c>
      <c r="F197" s="237"/>
      <c r="G197" s="22">
        <v>80</v>
      </c>
      <c r="H197" s="2">
        <v>2130</v>
      </c>
      <c r="I197" s="22" t="s">
        <v>11</v>
      </c>
    </row>
    <row r="198" spans="1:9" s="13" customFormat="1">
      <c r="A198" s="22" t="s">
        <v>75</v>
      </c>
      <c r="B198" s="22">
        <v>1818</v>
      </c>
      <c r="C198" s="22" t="s">
        <v>141</v>
      </c>
      <c r="D198" s="238"/>
      <c r="E198" s="96" t="s">
        <v>458</v>
      </c>
      <c r="F198" s="237"/>
      <c r="G198" s="22">
        <v>70</v>
      </c>
      <c r="H198" s="2">
        <v>2130</v>
      </c>
      <c r="I198" s="22" t="s">
        <v>11</v>
      </c>
    </row>
    <row r="199" spans="1:9" ht="13.5" customHeight="1">
      <c r="A199" s="22" t="s">
        <v>75</v>
      </c>
      <c r="B199" s="22">
        <v>1520</v>
      </c>
      <c r="C199" s="22" t="s">
        <v>124</v>
      </c>
      <c r="D199" s="236" t="s">
        <v>236</v>
      </c>
      <c r="E199" s="96" t="s">
        <v>459</v>
      </c>
      <c r="F199" s="237"/>
      <c r="G199" s="22">
        <v>90</v>
      </c>
      <c r="H199" s="2">
        <v>70</v>
      </c>
      <c r="I199" s="22" t="s">
        <v>6</v>
      </c>
    </row>
    <row r="200" spans="1:9">
      <c r="A200" s="22" t="s">
        <v>75</v>
      </c>
      <c r="B200" s="22">
        <v>1620</v>
      </c>
      <c r="C200" s="22" t="s">
        <v>124</v>
      </c>
      <c r="D200" s="237"/>
      <c r="E200" s="96" t="s">
        <v>459</v>
      </c>
      <c r="F200" s="237"/>
      <c r="G200" s="22">
        <v>80</v>
      </c>
      <c r="H200" s="2">
        <v>70</v>
      </c>
      <c r="I200" s="22" t="s">
        <v>6</v>
      </c>
    </row>
    <row r="201" spans="1:9" s="13" customFormat="1">
      <c r="A201" s="22" t="s">
        <v>75</v>
      </c>
      <c r="B201" s="22">
        <v>1820</v>
      </c>
      <c r="C201" s="22" t="s">
        <v>124</v>
      </c>
      <c r="D201" s="238"/>
      <c r="E201" s="96" t="s">
        <v>459</v>
      </c>
      <c r="F201" s="237"/>
      <c r="G201" s="22">
        <v>70</v>
      </c>
      <c r="H201" s="2">
        <v>70</v>
      </c>
      <c r="I201" s="22" t="s">
        <v>6</v>
      </c>
    </row>
    <row r="202" spans="1:9" ht="13.5" customHeight="1">
      <c r="A202" s="22" t="s">
        <v>75</v>
      </c>
      <c r="B202" s="22">
        <v>1522</v>
      </c>
      <c r="C202" s="22" t="s">
        <v>140</v>
      </c>
      <c r="D202" s="236" t="s">
        <v>236</v>
      </c>
      <c r="E202" s="96" t="s">
        <v>460</v>
      </c>
      <c r="F202" s="237"/>
      <c r="G202" s="22">
        <v>90</v>
      </c>
      <c r="H202" s="2">
        <v>2349</v>
      </c>
      <c r="I202" s="22" t="s">
        <v>11</v>
      </c>
    </row>
    <row r="203" spans="1:9">
      <c r="A203" s="22" t="s">
        <v>75</v>
      </c>
      <c r="B203" s="22">
        <v>1622</v>
      </c>
      <c r="C203" s="22" t="s">
        <v>140</v>
      </c>
      <c r="D203" s="237"/>
      <c r="E203" s="96" t="s">
        <v>460</v>
      </c>
      <c r="F203" s="237"/>
      <c r="G203" s="22">
        <v>80</v>
      </c>
      <c r="H203" s="2">
        <v>2349</v>
      </c>
      <c r="I203" s="22" t="s">
        <v>11</v>
      </c>
    </row>
    <row r="204" spans="1:9" s="13" customFormat="1">
      <c r="A204" s="22" t="s">
        <v>75</v>
      </c>
      <c r="B204" s="22">
        <v>1822</v>
      </c>
      <c r="C204" s="22" t="s">
        <v>140</v>
      </c>
      <c r="D204" s="238"/>
      <c r="E204" s="96" t="s">
        <v>460</v>
      </c>
      <c r="F204" s="237"/>
      <c r="G204" s="22">
        <v>70</v>
      </c>
      <c r="H204" s="2">
        <v>2349</v>
      </c>
      <c r="I204" s="22" t="s">
        <v>11</v>
      </c>
    </row>
    <row r="205" spans="1:9" ht="13.5" customHeight="1">
      <c r="A205" s="22" t="s">
        <v>75</v>
      </c>
      <c r="B205" s="22">
        <v>1524</v>
      </c>
      <c r="C205" s="22" t="s">
        <v>133</v>
      </c>
      <c r="D205" s="236" t="s">
        <v>236</v>
      </c>
      <c r="E205" s="96" t="s">
        <v>461</v>
      </c>
      <c r="F205" s="237"/>
      <c r="G205" s="22">
        <v>90</v>
      </c>
      <c r="H205" s="2">
        <v>77</v>
      </c>
      <c r="I205" s="22" t="s">
        <v>6</v>
      </c>
    </row>
    <row r="206" spans="1:9">
      <c r="A206" s="22" t="s">
        <v>75</v>
      </c>
      <c r="B206" s="22">
        <v>1624</v>
      </c>
      <c r="C206" s="22" t="s">
        <v>133</v>
      </c>
      <c r="D206" s="237"/>
      <c r="E206" s="96" t="s">
        <v>461</v>
      </c>
      <c r="F206" s="237"/>
      <c r="G206" s="22">
        <v>80</v>
      </c>
      <c r="H206" s="2">
        <v>77</v>
      </c>
      <c r="I206" s="22" t="s">
        <v>6</v>
      </c>
    </row>
    <row r="207" spans="1:9" s="13" customFormat="1">
      <c r="A207" s="22" t="s">
        <v>75</v>
      </c>
      <c r="B207" s="22">
        <v>1824</v>
      </c>
      <c r="C207" s="22" t="s">
        <v>133</v>
      </c>
      <c r="D207" s="238"/>
      <c r="E207" s="96" t="s">
        <v>461</v>
      </c>
      <c r="F207" s="237"/>
      <c r="G207" s="22">
        <v>70</v>
      </c>
      <c r="H207" s="2">
        <v>77</v>
      </c>
      <c r="I207" s="22" t="s">
        <v>6</v>
      </c>
    </row>
    <row r="208" spans="1:9">
      <c r="A208" s="22" t="s">
        <v>75</v>
      </c>
      <c r="B208" s="22">
        <v>1526</v>
      </c>
      <c r="C208" s="22" t="s">
        <v>125</v>
      </c>
      <c r="D208" s="236" t="s">
        <v>64</v>
      </c>
      <c r="E208" s="96" t="s">
        <v>462</v>
      </c>
      <c r="F208" s="237"/>
      <c r="G208" s="22">
        <v>90</v>
      </c>
      <c r="H208" s="2">
        <v>240</v>
      </c>
      <c r="I208" s="22" t="s">
        <v>7</v>
      </c>
    </row>
    <row r="209" spans="1:9">
      <c r="A209" s="22" t="s">
        <v>75</v>
      </c>
      <c r="B209" s="22">
        <v>1626</v>
      </c>
      <c r="C209" s="22" t="s">
        <v>125</v>
      </c>
      <c r="D209" s="237"/>
      <c r="E209" s="96" t="s">
        <v>462</v>
      </c>
      <c r="F209" s="237"/>
      <c r="G209" s="22">
        <v>80</v>
      </c>
      <c r="H209" s="2">
        <v>240</v>
      </c>
      <c r="I209" s="22" t="s">
        <v>7</v>
      </c>
    </row>
    <row r="210" spans="1:9" s="13" customFormat="1">
      <c r="A210" s="22" t="s">
        <v>75</v>
      </c>
      <c r="B210" s="22">
        <v>1826</v>
      </c>
      <c r="C210" s="22" t="s">
        <v>125</v>
      </c>
      <c r="D210" s="238"/>
      <c r="E210" s="96" t="s">
        <v>462</v>
      </c>
      <c r="F210" s="237"/>
      <c r="G210" s="22">
        <v>70</v>
      </c>
      <c r="H210" s="2">
        <v>240</v>
      </c>
      <c r="I210" s="22" t="s">
        <v>7</v>
      </c>
    </row>
    <row r="211" spans="1:9">
      <c r="A211" s="22" t="s">
        <v>75</v>
      </c>
      <c r="B211" s="22">
        <v>1528</v>
      </c>
      <c r="C211" s="22" t="s">
        <v>134</v>
      </c>
      <c r="D211" s="236" t="s">
        <v>64</v>
      </c>
      <c r="E211" s="96" t="s">
        <v>463</v>
      </c>
      <c r="F211" s="237"/>
      <c r="G211" s="22">
        <v>90</v>
      </c>
      <c r="H211" s="2">
        <v>265</v>
      </c>
      <c r="I211" s="22" t="s">
        <v>7</v>
      </c>
    </row>
    <row r="212" spans="1:9">
      <c r="A212" s="22" t="s">
        <v>75</v>
      </c>
      <c r="B212" s="22">
        <v>1628</v>
      </c>
      <c r="C212" s="22" t="s">
        <v>134</v>
      </c>
      <c r="D212" s="237"/>
      <c r="E212" s="96" t="s">
        <v>463</v>
      </c>
      <c r="F212" s="237"/>
      <c r="G212" s="22">
        <v>80</v>
      </c>
      <c r="H212" s="2">
        <v>265</v>
      </c>
      <c r="I212" s="22" t="s">
        <v>7</v>
      </c>
    </row>
    <row r="213" spans="1:9" s="13" customFormat="1">
      <c r="A213" s="22" t="s">
        <v>75</v>
      </c>
      <c r="B213" s="22">
        <v>1828</v>
      </c>
      <c r="C213" s="22" t="s">
        <v>134</v>
      </c>
      <c r="D213" s="238"/>
      <c r="E213" s="96" t="s">
        <v>463</v>
      </c>
      <c r="F213" s="237"/>
      <c r="G213" s="22">
        <v>70</v>
      </c>
      <c r="H213" s="2">
        <v>265</v>
      </c>
      <c r="I213" s="22" t="s">
        <v>7</v>
      </c>
    </row>
    <row r="214" spans="1:9" ht="13.5" customHeight="1">
      <c r="A214" s="22" t="s">
        <v>75</v>
      </c>
      <c r="B214" s="22">
        <v>1530</v>
      </c>
      <c r="C214" s="22" t="s">
        <v>126</v>
      </c>
      <c r="D214" s="236" t="s">
        <v>231</v>
      </c>
      <c r="E214" s="96" t="s">
        <v>464</v>
      </c>
      <c r="F214" s="237"/>
      <c r="G214" s="22">
        <v>90</v>
      </c>
      <c r="H214" s="2">
        <v>248</v>
      </c>
      <c r="I214" s="22" t="s">
        <v>7</v>
      </c>
    </row>
    <row r="215" spans="1:9">
      <c r="A215" s="22" t="s">
        <v>75</v>
      </c>
      <c r="B215" s="22">
        <v>1630</v>
      </c>
      <c r="C215" s="22" t="s">
        <v>126</v>
      </c>
      <c r="D215" s="237"/>
      <c r="E215" s="96" t="s">
        <v>464</v>
      </c>
      <c r="F215" s="237"/>
      <c r="G215" s="22">
        <v>80</v>
      </c>
      <c r="H215" s="2">
        <v>248</v>
      </c>
      <c r="I215" s="22" t="s">
        <v>7</v>
      </c>
    </row>
    <row r="216" spans="1:9" s="13" customFormat="1">
      <c r="A216" s="22" t="s">
        <v>75</v>
      </c>
      <c r="B216" s="22">
        <v>1830</v>
      </c>
      <c r="C216" s="22" t="s">
        <v>126</v>
      </c>
      <c r="D216" s="238"/>
      <c r="E216" s="96" t="s">
        <v>464</v>
      </c>
      <c r="F216" s="237"/>
      <c r="G216" s="22">
        <v>70</v>
      </c>
      <c r="H216" s="2">
        <v>248</v>
      </c>
      <c r="I216" s="22" t="s">
        <v>7</v>
      </c>
    </row>
    <row r="217" spans="1:9" ht="13.5" customHeight="1">
      <c r="A217" s="22" t="s">
        <v>75</v>
      </c>
      <c r="B217" s="22">
        <v>1532</v>
      </c>
      <c r="C217" s="22" t="s">
        <v>135</v>
      </c>
      <c r="D217" s="236" t="s">
        <v>231</v>
      </c>
      <c r="E217" s="96" t="s">
        <v>465</v>
      </c>
      <c r="F217" s="237"/>
      <c r="G217" s="22">
        <v>90</v>
      </c>
      <c r="H217" s="2">
        <v>273</v>
      </c>
      <c r="I217" s="22" t="s">
        <v>7</v>
      </c>
    </row>
    <row r="218" spans="1:9">
      <c r="A218" s="22" t="s">
        <v>75</v>
      </c>
      <c r="B218" s="22">
        <v>1632</v>
      </c>
      <c r="C218" s="22" t="s">
        <v>135</v>
      </c>
      <c r="D218" s="237"/>
      <c r="E218" s="96" t="s">
        <v>465</v>
      </c>
      <c r="F218" s="237"/>
      <c r="G218" s="22">
        <v>80</v>
      </c>
      <c r="H218" s="2">
        <v>273</v>
      </c>
      <c r="I218" s="22" t="s">
        <v>7</v>
      </c>
    </row>
    <row r="219" spans="1:9" s="13" customFormat="1">
      <c r="A219" s="22" t="s">
        <v>75</v>
      </c>
      <c r="B219" s="22">
        <v>1832</v>
      </c>
      <c r="C219" s="22" t="s">
        <v>135</v>
      </c>
      <c r="D219" s="238"/>
      <c r="E219" s="96" t="s">
        <v>465</v>
      </c>
      <c r="F219" s="238"/>
      <c r="G219" s="22">
        <v>70</v>
      </c>
      <c r="H219" s="2">
        <v>273</v>
      </c>
      <c r="I219" s="22" t="s">
        <v>7</v>
      </c>
    </row>
    <row r="220" spans="1:9">
      <c r="A220" s="5"/>
      <c r="B220" s="5"/>
      <c r="C220" s="5"/>
      <c r="D220" s="5"/>
      <c r="E220" s="5"/>
      <c r="F220" s="5"/>
      <c r="G220" s="5"/>
      <c r="H220" s="12"/>
      <c r="I220" s="5"/>
    </row>
  </sheetData>
  <autoFilter ref="A3:I219" xr:uid="{B9E43208-627D-4D88-8794-733405A784A9}">
    <filterColumn colId="4" showButton="0"/>
  </autoFilter>
  <mergeCells count="111">
    <mergeCell ref="A2:B2"/>
    <mergeCell ref="C2:C3"/>
    <mergeCell ref="D2:I2"/>
    <mergeCell ref="E3:F3"/>
    <mergeCell ref="D4:D6"/>
    <mergeCell ref="E4:F6"/>
    <mergeCell ref="D70:F72"/>
    <mergeCell ref="D73:F75"/>
    <mergeCell ref="C40:C42"/>
    <mergeCell ref="C43:C45"/>
    <mergeCell ref="D61:F63"/>
    <mergeCell ref="E13:F15"/>
    <mergeCell ref="E22:F24"/>
    <mergeCell ref="D49:F51"/>
    <mergeCell ref="D52:F54"/>
    <mergeCell ref="D55:F57"/>
    <mergeCell ref="D58:F60"/>
    <mergeCell ref="D64:F66"/>
    <mergeCell ref="D34:D36"/>
    <mergeCell ref="E34:F36"/>
    <mergeCell ref="D37:D39"/>
    <mergeCell ref="E37:F39"/>
    <mergeCell ref="E31:F33"/>
    <mergeCell ref="D16:D18"/>
    <mergeCell ref="D121:F123"/>
    <mergeCell ref="E45:F45"/>
    <mergeCell ref="D43:D45"/>
    <mergeCell ref="D40:D42"/>
    <mergeCell ref="E44:F44"/>
    <mergeCell ref="D100:F102"/>
    <mergeCell ref="D103:F105"/>
    <mergeCell ref="D106:F108"/>
    <mergeCell ref="D112:F114"/>
    <mergeCell ref="D91:F93"/>
    <mergeCell ref="D94:F96"/>
    <mergeCell ref="D97:F99"/>
    <mergeCell ref="D118:F120"/>
    <mergeCell ref="D46:F48"/>
    <mergeCell ref="D79:F81"/>
    <mergeCell ref="E40:F40"/>
    <mergeCell ref="E41:F41"/>
    <mergeCell ref="E42:F42"/>
    <mergeCell ref="E43:F43"/>
    <mergeCell ref="E16:F18"/>
    <mergeCell ref="D19:D21"/>
    <mergeCell ref="E19:F21"/>
    <mergeCell ref="D22:D24"/>
    <mergeCell ref="D7:D9"/>
    <mergeCell ref="E7:F9"/>
    <mergeCell ref="D10:D12"/>
    <mergeCell ref="E10:F12"/>
    <mergeCell ref="D13:D15"/>
    <mergeCell ref="E25:F27"/>
    <mergeCell ref="D28:D30"/>
    <mergeCell ref="E28:F30"/>
    <mergeCell ref="D31:D33"/>
    <mergeCell ref="D25:D27"/>
    <mergeCell ref="A139:B139"/>
    <mergeCell ref="C139:C140"/>
    <mergeCell ref="I182:I183"/>
    <mergeCell ref="D159:D161"/>
    <mergeCell ref="D162:D164"/>
    <mergeCell ref="D165:D167"/>
    <mergeCell ref="D168:D170"/>
    <mergeCell ref="D171:D173"/>
    <mergeCell ref="D174:D176"/>
    <mergeCell ref="G139:G140"/>
    <mergeCell ref="H139:H140"/>
    <mergeCell ref="I139:I140"/>
    <mergeCell ref="D141:D143"/>
    <mergeCell ref="F141:F176"/>
    <mergeCell ref="D144:D146"/>
    <mergeCell ref="D147:D149"/>
    <mergeCell ref="D150:D152"/>
    <mergeCell ref="D153:D155"/>
    <mergeCell ref="D139:F140"/>
    <mergeCell ref="A136:I136"/>
    <mergeCell ref="C130:C132"/>
    <mergeCell ref="C127:C129"/>
    <mergeCell ref="D205:D207"/>
    <mergeCell ref="D208:D210"/>
    <mergeCell ref="D156:D158"/>
    <mergeCell ref="A182:B182"/>
    <mergeCell ref="C182:C183"/>
    <mergeCell ref="D182:F183"/>
    <mergeCell ref="G182:G183"/>
    <mergeCell ref="C133:C135"/>
    <mergeCell ref="H182:H183"/>
    <mergeCell ref="D211:D213"/>
    <mergeCell ref="D214:D216"/>
    <mergeCell ref="D217:D219"/>
    <mergeCell ref="D67:F69"/>
    <mergeCell ref="D76:F78"/>
    <mergeCell ref="D82:F84"/>
    <mergeCell ref="D85:F87"/>
    <mergeCell ref="D88:F90"/>
    <mergeCell ref="D109:F111"/>
    <mergeCell ref="D115:F117"/>
    <mergeCell ref="D184:D186"/>
    <mergeCell ref="F184:F219"/>
    <mergeCell ref="D187:D189"/>
    <mergeCell ref="D190:D192"/>
    <mergeCell ref="D193:D195"/>
    <mergeCell ref="D196:D198"/>
    <mergeCell ref="D199:D201"/>
    <mergeCell ref="D202:D204"/>
    <mergeCell ref="E124:F126"/>
    <mergeCell ref="E127:F129"/>
    <mergeCell ref="E130:F132"/>
    <mergeCell ref="E133:F135"/>
    <mergeCell ref="C124:C126"/>
  </mergeCells>
  <phoneticPr fontId="2"/>
  <conditionalFormatting sqref="A40:A45">
    <cfRule type="uniqueValues" dxfId="0" priority="20"/>
  </conditionalFormatting>
  <printOptions horizontalCentered="1"/>
  <pageMargins left="0.70866141732283472" right="0.70866141732283472" top="0.74803149606299213" bottom="0.74803149606299213" header="0.31496062992125984" footer="0.31496062992125984"/>
  <pageSetup paperSize="8" scale="83" fitToHeight="0" orientation="portrait" r:id="rId1"/>
  <rowBreaks count="2" manualBreakCount="2">
    <brk id="81" max="20" man="1"/>
    <brk id="137"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F361-5CFF-4F66-B711-0512E52A454D}">
  <sheetPr>
    <tabColor rgb="FFFFFF00"/>
    <pageSetUpPr fitToPage="1"/>
  </sheetPr>
  <dimension ref="A1:G18"/>
  <sheetViews>
    <sheetView view="pageBreakPreview" zoomScaleNormal="75" zoomScaleSheetLayoutView="100" workbookViewId="0">
      <selection activeCell="H5" sqref="H5"/>
    </sheetView>
  </sheetViews>
  <sheetFormatPr defaultRowHeight="13.5"/>
  <cols>
    <col min="1" max="1" width="5.25" style="18" bestFit="1" customWidth="1"/>
    <col min="2" max="2" width="6.875" style="18" customWidth="1"/>
    <col min="3" max="3" width="54" style="18" bestFit="1" customWidth="1"/>
    <col min="4" max="4" width="35.75" style="18" customWidth="1"/>
    <col min="5" max="5" width="29.125" style="18" bestFit="1" customWidth="1"/>
    <col min="6" max="6" width="10" style="31" customWidth="1"/>
    <col min="7" max="7" width="10.5" style="94" bestFit="1" customWidth="1"/>
    <col min="8" max="16384" width="9" style="18"/>
  </cols>
  <sheetData>
    <row r="1" spans="1:7" ht="18.75">
      <c r="A1" s="89" t="s">
        <v>245</v>
      </c>
      <c r="B1" s="35"/>
      <c r="C1" s="35"/>
      <c r="D1" s="35"/>
      <c r="E1" s="35"/>
      <c r="F1" s="84"/>
      <c r="G1" s="90"/>
    </row>
    <row r="2" spans="1:7">
      <c r="A2" s="379" t="s">
        <v>18</v>
      </c>
      <c r="B2" s="379"/>
      <c r="C2" s="349" t="s">
        <v>15</v>
      </c>
      <c r="D2" s="337" t="s">
        <v>19</v>
      </c>
      <c r="E2" s="338"/>
      <c r="F2" s="338"/>
      <c r="G2" s="339"/>
    </row>
    <row r="3" spans="1:7" ht="27">
      <c r="A3" s="22" t="s">
        <v>13</v>
      </c>
      <c r="B3" s="22" t="s">
        <v>14</v>
      </c>
      <c r="C3" s="350"/>
      <c r="D3" s="137" t="s">
        <v>173</v>
      </c>
      <c r="E3" s="137" t="s">
        <v>17</v>
      </c>
      <c r="F3" s="91" t="s">
        <v>248</v>
      </c>
      <c r="G3" s="138" t="s">
        <v>4</v>
      </c>
    </row>
    <row r="4" spans="1:7" ht="40.5">
      <c r="A4" s="1" t="s">
        <v>180</v>
      </c>
      <c r="B4" s="1">
        <v>1001</v>
      </c>
      <c r="C4" s="1" t="s">
        <v>181</v>
      </c>
      <c r="D4" s="169" t="s">
        <v>553</v>
      </c>
      <c r="E4" s="170" t="s">
        <v>249</v>
      </c>
      <c r="F4" s="171">
        <v>442</v>
      </c>
      <c r="G4" s="172" t="s">
        <v>11</v>
      </c>
    </row>
    <row r="5" spans="1:7" s="145" customFormat="1" ht="27">
      <c r="A5" s="1" t="s">
        <v>183</v>
      </c>
      <c r="B5" s="173">
        <v>1013</v>
      </c>
      <c r="C5" s="1" t="s">
        <v>502</v>
      </c>
      <c r="D5" s="169" t="s">
        <v>503</v>
      </c>
      <c r="E5" s="170" t="s">
        <v>249</v>
      </c>
      <c r="F5" s="171">
        <v>438</v>
      </c>
      <c r="G5" s="172" t="s">
        <v>11</v>
      </c>
    </row>
    <row r="6" spans="1:7" s="145" customFormat="1" ht="27">
      <c r="A6" s="1" t="s">
        <v>183</v>
      </c>
      <c r="B6" s="1">
        <v>1014</v>
      </c>
      <c r="C6" s="1" t="s">
        <v>504</v>
      </c>
      <c r="D6" s="169" t="s">
        <v>505</v>
      </c>
      <c r="E6" s="170" t="s">
        <v>249</v>
      </c>
      <c r="F6" s="171">
        <v>438</v>
      </c>
      <c r="G6" s="172" t="s">
        <v>11</v>
      </c>
    </row>
    <row r="7" spans="1:7" s="145" customFormat="1" ht="40.5">
      <c r="A7" s="1" t="s">
        <v>183</v>
      </c>
      <c r="B7" s="1">
        <v>1015</v>
      </c>
      <c r="C7" s="1" t="s">
        <v>506</v>
      </c>
      <c r="D7" s="169" t="s">
        <v>507</v>
      </c>
      <c r="E7" s="170" t="s">
        <v>249</v>
      </c>
      <c r="F7" s="171">
        <v>434</v>
      </c>
      <c r="G7" s="172" t="s">
        <v>11</v>
      </c>
    </row>
    <row r="8" spans="1:7" ht="33" customHeight="1">
      <c r="A8" s="1" t="s">
        <v>180</v>
      </c>
      <c r="B8" s="1">
        <v>1011</v>
      </c>
      <c r="C8" s="1" t="s">
        <v>9</v>
      </c>
      <c r="D8" s="1" t="s">
        <v>9</v>
      </c>
      <c r="E8" s="170" t="s">
        <v>249</v>
      </c>
      <c r="F8" s="171">
        <v>300</v>
      </c>
      <c r="G8" s="172" t="s">
        <v>11</v>
      </c>
    </row>
    <row r="9" spans="1:7" ht="33" customHeight="1">
      <c r="A9" s="1" t="s">
        <v>180</v>
      </c>
      <c r="B9" s="1">
        <v>1012</v>
      </c>
      <c r="C9" s="1" t="s">
        <v>444</v>
      </c>
      <c r="D9" s="169" t="s">
        <v>445</v>
      </c>
      <c r="E9" s="170" t="s">
        <v>249</v>
      </c>
      <c r="F9" s="171">
        <v>300</v>
      </c>
      <c r="G9" s="172" t="s">
        <v>11</v>
      </c>
    </row>
    <row r="10" spans="1:7" ht="33" customHeight="1">
      <c r="A10" s="173" t="s">
        <v>180</v>
      </c>
      <c r="B10" s="173">
        <v>1007</v>
      </c>
      <c r="C10" s="173" t="s">
        <v>250</v>
      </c>
      <c r="D10" s="174" t="s">
        <v>251</v>
      </c>
      <c r="E10" s="175" t="s">
        <v>252</v>
      </c>
      <c r="F10" s="176">
        <v>442</v>
      </c>
      <c r="G10" s="167" t="s">
        <v>11</v>
      </c>
    </row>
    <row r="11" spans="1:7" ht="33" customHeight="1">
      <c r="A11" s="173" t="s">
        <v>180</v>
      </c>
      <c r="B11" s="173">
        <v>1005</v>
      </c>
      <c r="C11" s="173" t="s">
        <v>253</v>
      </c>
      <c r="D11" s="177" t="s">
        <v>254</v>
      </c>
      <c r="E11" s="178" t="s">
        <v>249</v>
      </c>
      <c r="F11" s="176">
        <v>442</v>
      </c>
      <c r="G11" s="167" t="s">
        <v>11</v>
      </c>
    </row>
    <row r="12" spans="1:7" ht="15">
      <c r="A12" s="35" t="s">
        <v>255</v>
      </c>
      <c r="B12" s="92"/>
      <c r="C12" s="35"/>
      <c r="D12" s="35"/>
      <c r="E12" s="35"/>
      <c r="F12" s="84"/>
      <c r="G12" s="90"/>
    </row>
    <row r="16" spans="1:7" ht="15">
      <c r="B16" s="93"/>
    </row>
    <row r="17" spans="2:2" ht="15">
      <c r="B17" s="93"/>
    </row>
    <row r="18" spans="2:2" ht="15">
      <c r="B18" s="93"/>
    </row>
  </sheetData>
  <mergeCells count="3">
    <mergeCell ref="A2:B2"/>
    <mergeCell ref="C2:C3"/>
    <mergeCell ref="D2:G2"/>
  </mergeCells>
  <phoneticPr fontId="2"/>
  <pageMargins left="0.43307086614173229" right="0.43307086614173229" top="0.74803149606299213" bottom="0.74803149606299213" header="0.31496062992125984" footer="0.31496062992125984"/>
  <pageSetup paperSize="8"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3584-68CD-458C-9616-E2AD6AA0D9BA}">
  <sheetPr>
    <tabColor rgb="FFFFFF00"/>
    <pageSetUpPr fitToPage="1"/>
  </sheetPr>
  <dimension ref="A1:U26"/>
  <sheetViews>
    <sheetView view="pageBreakPreview" topLeftCell="A14" zoomScale="85" zoomScaleNormal="85" zoomScaleSheetLayoutView="85" workbookViewId="0">
      <selection activeCell="F22" sqref="F22"/>
    </sheetView>
  </sheetViews>
  <sheetFormatPr defaultRowHeight="13.5"/>
  <cols>
    <col min="1" max="1" width="5.25" style="18" bestFit="1" customWidth="1"/>
    <col min="2" max="2" width="9" style="18" customWidth="1"/>
    <col min="3" max="3" width="20.875" style="30" customWidth="1"/>
    <col min="4" max="5" width="27.25" style="18" customWidth="1"/>
    <col min="6" max="6" width="9.75" style="18" customWidth="1"/>
    <col min="7" max="7" width="12.375" style="18" bestFit="1" customWidth="1"/>
    <col min="8" max="11" width="10.25" style="31" customWidth="1"/>
    <col min="12" max="16384" width="9" style="18"/>
  </cols>
  <sheetData>
    <row r="1" spans="1:11" s="64" customFormat="1" ht="21" hidden="1">
      <c r="A1" s="61" t="s">
        <v>194</v>
      </c>
      <c r="B1" s="62"/>
      <c r="C1" s="63"/>
      <c r="D1" s="62"/>
      <c r="E1" s="62"/>
      <c r="F1" s="62"/>
      <c r="G1" s="62"/>
      <c r="H1" s="65"/>
      <c r="I1" s="65"/>
      <c r="J1" s="65"/>
      <c r="K1" s="65"/>
    </row>
    <row r="2" spans="1:11" s="64" customFormat="1" ht="21" hidden="1">
      <c r="A2" s="66" t="s">
        <v>211</v>
      </c>
      <c r="B2" s="67"/>
      <c r="C2" s="68"/>
      <c r="D2" s="67"/>
      <c r="E2" s="67"/>
      <c r="F2" s="67"/>
      <c r="G2" s="67"/>
      <c r="H2" s="69"/>
      <c r="I2" s="69"/>
      <c r="J2" s="69"/>
      <c r="K2" s="69"/>
    </row>
    <row r="3" spans="1:11" ht="25.5" hidden="1" customHeight="1" thickBot="1">
      <c r="A3" s="397" t="s">
        <v>18</v>
      </c>
      <c r="B3" s="397"/>
      <c r="C3" s="398" t="s">
        <v>15</v>
      </c>
      <c r="D3" s="400" t="s">
        <v>19</v>
      </c>
      <c r="E3" s="395"/>
      <c r="F3" s="396"/>
      <c r="G3" s="141"/>
      <c r="H3" s="401" t="s">
        <v>172</v>
      </c>
      <c r="I3" s="402"/>
      <c r="J3" s="402"/>
      <c r="K3" s="403"/>
    </row>
    <row r="4" spans="1:11" ht="27.75" hidden="1" thickBot="1">
      <c r="A4" s="33" t="s">
        <v>13</v>
      </c>
      <c r="B4" s="33" t="s">
        <v>14</v>
      </c>
      <c r="C4" s="399"/>
      <c r="D4" s="19" t="s">
        <v>173</v>
      </c>
      <c r="E4" s="20" t="s">
        <v>17</v>
      </c>
      <c r="F4" s="21" t="s">
        <v>174</v>
      </c>
      <c r="G4" s="97"/>
      <c r="H4" s="41" t="s">
        <v>175</v>
      </c>
      <c r="I4" s="42" t="s">
        <v>177</v>
      </c>
      <c r="J4" s="43" t="s">
        <v>178</v>
      </c>
      <c r="K4" s="44" t="s">
        <v>179</v>
      </c>
    </row>
    <row r="5" spans="1:11" ht="53.25" hidden="1" customHeight="1" thickTop="1">
      <c r="A5" s="26" t="s">
        <v>180</v>
      </c>
      <c r="B5" s="26">
        <v>1001</v>
      </c>
      <c r="C5" s="60" t="s">
        <v>195</v>
      </c>
      <c r="D5" s="60" t="s">
        <v>203</v>
      </c>
      <c r="E5" s="139" t="s">
        <v>182</v>
      </c>
      <c r="F5" s="70">
        <f>438+1</f>
        <v>439</v>
      </c>
      <c r="G5" s="98"/>
      <c r="H5" s="45">
        <f>I5*J5</f>
        <v>4697</v>
      </c>
      <c r="I5" s="46">
        <f>ROUNDDOWN(F5*10.7,0)</f>
        <v>4697</v>
      </c>
      <c r="J5" s="47">
        <v>1</v>
      </c>
      <c r="K5" s="48">
        <v>0</v>
      </c>
    </row>
    <row r="6" spans="1:11" ht="53.25" hidden="1" customHeight="1">
      <c r="A6" s="22" t="s">
        <v>180</v>
      </c>
      <c r="B6" s="22">
        <v>1002</v>
      </c>
      <c r="C6" s="37" t="s">
        <v>196</v>
      </c>
      <c r="D6" s="37" t="s">
        <v>204</v>
      </c>
      <c r="E6" s="23" t="s">
        <v>182</v>
      </c>
      <c r="F6" s="71">
        <f>738+1</f>
        <v>739</v>
      </c>
      <c r="G6" s="99"/>
      <c r="H6" s="49">
        <f>I6*J6</f>
        <v>7907</v>
      </c>
      <c r="I6" s="50">
        <f>ROUNDDOWN(F6*10.7,0)</f>
        <v>7907</v>
      </c>
      <c r="J6" s="51">
        <v>1</v>
      </c>
      <c r="K6" s="52">
        <v>0</v>
      </c>
    </row>
    <row r="7" spans="1:11" ht="53.25" hidden="1" customHeight="1">
      <c r="A7" s="22" t="s">
        <v>180</v>
      </c>
      <c r="B7" s="22">
        <v>1009</v>
      </c>
      <c r="C7" s="37" t="s">
        <v>197</v>
      </c>
      <c r="D7" s="37" t="s">
        <v>205</v>
      </c>
      <c r="E7" s="23" t="s">
        <v>182</v>
      </c>
      <c r="F7" s="71">
        <f>738+1</f>
        <v>739</v>
      </c>
      <c r="G7" s="99"/>
      <c r="H7" s="53" t="e">
        <f>I7-#REF!</f>
        <v>#REF!</v>
      </c>
      <c r="I7" s="50">
        <f>ROUNDDOWN(F7*10.7,0)</f>
        <v>7907</v>
      </c>
      <c r="J7" s="51" t="e">
        <f>H7/I7</f>
        <v>#REF!</v>
      </c>
      <c r="K7" s="52" t="e">
        <f>#REF!/I7</f>
        <v>#REF!</v>
      </c>
    </row>
    <row r="8" spans="1:11" ht="53.25" hidden="1" customHeight="1" thickBot="1">
      <c r="A8" s="24" t="s">
        <v>180</v>
      </c>
      <c r="B8" s="24">
        <v>1010</v>
      </c>
      <c r="C8" s="38" t="s">
        <v>198</v>
      </c>
      <c r="D8" s="38" t="s">
        <v>206</v>
      </c>
      <c r="E8" s="25" t="s">
        <v>182</v>
      </c>
      <c r="F8" s="72">
        <f>1038+1</f>
        <v>1039</v>
      </c>
      <c r="G8" s="100"/>
      <c r="H8" s="54" t="e">
        <f>I8-#REF!</f>
        <v>#REF!</v>
      </c>
      <c r="I8" s="55">
        <f>ROUNDDOWN(1038*10.7,0)</f>
        <v>11106</v>
      </c>
      <c r="J8" s="56" t="e">
        <f>H8/I8</f>
        <v>#REF!</v>
      </c>
      <c r="K8" s="57" t="e">
        <f>#REF!/I8</f>
        <v>#REF!</v>
      </c>
    </row>
    <row r="9" spans="1:11" ht="53.25" hidden="1" customHeight="1" thickBot="1">
      <c r="A9" s="26" t="s">
        <v>183</v>
      </c>
      <c r="B9" s="26">
        <v>1007</v>
      </c>
      <c r="C9" s="60" t="s">
        <v>199</v>
      </c>
      <c r="D9" s="60" t="s">
        <v>207</v>
      </c>
      <c r="E9" s="39" t="s">
        <v>185</v>
      </c>
      <c r="F9" s="70">
        <f>438+1</f>
        <v>439</v>
      </c>
      <c r="G9" s="98"/>
      <c r="H9" s="58">
        <f>I9*J9</f>
        <v>4697</v>
      </c>
      <c r="I9" s="46">
        <f>ROUNDDOWN(F9*10.7,0)</f>
        <v>4697</v>
      </c>
      <c r="J9" s="47">
        <v>1</v>
      </c>
      <c r="K9" s="48">
        <v>0</v>
      </c>
    </row>
    <row r="10" spans="1:11" ht="53.25" hidden="1" customHeight="1" thickBot="1">
      <c r="A10" s="24" t="s">
        <v>183</v>
      </c>
      <c r="B10" s="24">
        <v>1008</v>
      </c>
      <c r="C10" s="38" t="s">
        <v>200</v>
      </c>
      <c r="D10" s="38" t="s">
        <v>208</v>
      </c>
      <c r="E10" s="40" t="s">
        <v>185</v>
      </c>
      <c r="F10" s="72">
        <f>738+1</f>
        <v>739</v>
      </c>
      <c r="G10" s="100"/>
      <c r="H10" s="54">
        <f>I10*J10</f>
        <v>7907</v>
      </c>
      <c r="I10" s="55">
        <f>ROUNDDOWN(F10*10.7,0)</f>
        <v>7907</v>
      </c>
      <c r="J10" s="56">
        <v>1</v>
      </c>
      <c r="K10" s="57">
        <v>0</v>
      </c>
    </row>
    <row r="11" spans="1:11" ht="53.25" hidden="1" customHeight="1" thickBot="1">
      <c r="A11" s="26" t="s">
        <v>183</v>
      </c>
      <c r="B11" s="26">
        <v>1005</v>
      </c>
      <c r="C11" s="60" t="s">
        <v>201</v>
      </c>
      <c r="D11" s="60" t="s">
        <v>209</v>
      </c>
      <c r="E11" s="140" t="s">
        <v>182</v>
      </c>
      <c r="F11" s="70">
        <f>438+1</f>
        <v>439</v>
      </c>
      <c r="G11" s="98"/>
      <c r="H11" s="58">
        <f>I11*J11</f>
        <v>4697</v>
      </c>
      <c r="I11" s="46">
        <f>ROUNDDOWN(F11*10.7,0)</f>
        <v>4697</v>
      </c>
      <c r="J11" s="47">
        <v>1</v>
      </c>
      <c r="K11" s="48">
        <v>0</v>
      </c>
    </row>
    <row r="12" spans="1:11" ht="53.25" hidden="1" customHeight="1" thickBot="1">
      <c r="A12" s="22" t="s">
        <v>183</v>
      </c>
      <c r="B12" s="22">
        <v>1006</v>
      </c>
      <c r="C12" s="37" t="s">
        <v>202</v>
      </c>
      <c r="D12" s="37" t="s">
        <v>210</v>
      </c>
      <c r="E12" s="27" t="s">
        <v>182</v>
      </c>
      <c r="F12" s="71">
        <f>738+1</f>
        <v>739</v>
      </c>
      <c r="G12" s="99"/>
      <c r="H12" s="53">
        <f>I12*J12</f>
        <v>7907</v>
      </c>
      <c r="I12" s="50">
        <f>ROUNDDOWN(F12*10.7,0)</f>
        <v>7907</v>
      </c>
      <c r="J12" s="51">
        <v>1</v>
      </c>
      <c r="K12" s="52">
        <v>0</v>
      </c>
    </row>
    <row r="13" spans="1:11" s="59" customFormat="1" ht="59.25" hidden="1" customHeight="1">
      <c r="A13" s="384" t="s">
        <v>187</v>
      </c>
      <c r="B13" s="385"/>
      <c r="C13" s="385"/>
      <c r="D13" s="385"/>
      <c r="E13" s="385"/>
      <c r="F13" s="386"/>
      <c r="G13" s="142"/>
      <c r="H13" s="387" t="s">
        <v>188</v>
      </c>
      <c r="I13" s="388"/>
      <c r="J13" s="388"/>
      <c r="K13" s="389"/>
    </row>
    <row r="14" spans="1:11" s="28" customFormat="1" ht="17.25" customHeight="1">
      <c r="A14" s="135"/>
      <c r="B14" s="135"/>
      <c r="C14" s="135"/>
      <c r="D14" s="135"/>
      <c r="E14" s="135"/>
      <c r="F14" s="135"/>
      <c r="G14" s="135"/>
      <c r="H14" s="143"/>
      <c r="I14" s="143"/>
      <c r="J14" s="143"/>
      <c r="K14" s="143"/>
    </row>
    <row r="15" spans="1:11" s="28" customFormat="1" ht="34.5" customHeight="1">
      <c r="A15" s="83" t="s">
        <v>245</v>
      </c>
      <c r="B15" s="82"/>
      <c r="C15" s="82"/>
      <c r="D15" s="136"/>
      <c r="E15" s="136"/>
      <c r="F15" s="136"/>
      <c r="G15" s="136"/>
      <c r="H15" s="144"/>
      <c r="I15" s="144"/>
      <c r="J15" s="144"/>
      <c r="K15" s="144"/>
    </row>
    <row r="16" spans="1:11" ht="25.5" customHeight="1">
      <c r="A16" s="350" t="s">
        <v>18</v>
      </c>
      <c r="B16" s="350"/>
      <c r="C16" s="390" t="s">
        <v>15</v>
      </c>
      <c r="D16" s="392" t="s">
        <v>19</v>
      </c>
      <c r="E16" s="393"/>
      <c r="F16" s="392" t="s">
        <v>570</v>
      </c>
      <c r="G16" s="393"/>
      <c r="H16" s="393"/>
      <c r="I16" s="393"/>
      <c r="J16" s="393"/>
      <c r="K16" s="394"/>
    </row>
    <row r="17" spans="1:11" ht="27.75" thickBot="1">
      <c r="A17" s="24" t="s">
        <v>13</v>
      </c>
      <c r="B17" s="24" t="s">
        <v>14</v>
      </c>
      <c r="C17" s="391"/>
      <c r="D17" s="79" t="s">
        <v>173</v>
      </c>
      <c r="E17" s="80" t="s">
        <v>17</v>
      </c>
      <c r="F17" s="105" t="s">
        <v>174</v>
      </c>
      <c r="G17" s="101" t="s">
        <v>176</v>
      </c>
      <c r="H17" s="102" t="s">
        <v>175</v>
      </c>
      <c r="I17" s="81" t="s">
        <v>177</v>
      </c>
      <c r="J17" s="103" t="s">
        <v>179</v>
      </c>
      <c r="K17" s="104" t="s">
        <v>178</v>
      </c>
    </row>
    <row r="18" spans="1:11" ht="53.25" customHeight="1" thickTop="1">
      <c r="A18" s="173" t="s">
        <v>180</v>
      </c>
      <c r="B18" s="173">
        <v>1001</v>
      </c>
      <c r="C18" s="179" t="s">
        <v>181</v>
      </c>
      <c r="D18" s="179" t="s">
        <v>553</v>
      </c>
      <c r="E18" s="180" t="s">
        <v>182</v>
      </c>
      <c r="F18" s="181">
        <v>442</v>
      </c>
      <c r="G18" s="182">
        <v>0</v>
      </c>
      <c r="H18" s="183">
        <v>4729</v>
      </c>
      <c r="I18" s="184">
        <v>4729</v>
      </c>
      <c r="J18" s="185">
        <v>0</v>
      </c>
      <c r="K18" s="186">
        <v>1</v>
      </c>
    </row>
    <row r="19" spans="1:11" s="146" customFormat="1" ht="53.25" customHeight="1">
      <c r="A19" s="173" t="s">
        <v>183</v>
      </c>
      <c r="B19" s="173">
        <v>1013</v>
      </c>
      <c r="C19" s="179" t="s">
        <v>502</v>
      </c>
      <c r="D19" s="179" t="s">
        <v>503</v>
      </c>
      <c r="E19" s="180" t="s">
        <v>249</v>
      </c>
      <c r="F19" s="179">
        <v>438</v>
      </c>
      <c r="G19" s="182">
        <v>0</v>
      </c>
      <c r="H19" s="183">
        <v>4686</v>
      </c>
      <c r="I19" s="184">
        <v>4686</v>
      </c>
      <c r="J19" s="185">
        <v>0</v>
      </c>
      <c r="K19" s="186">
        <v>1</v>
      </c>
    </row>
    <row r="20" spans="1:11" s="146" customFormat="1" ht="53.25" customHeight="1">
      <c r="A20" s="173" t="s">
        <v>183</v>
      </c>
      <c r="B20" s="173">
        <v>1014</v>
      </c>
      <c r="C20" s="179" t="s">
        <v>504</v>
      </c>
      <c r="D20" s="179" t="s">
        <v>505</v>
      </c>
      <c r="E20" s="180" t="s">
        <v>249</v>
      </c>
      <c r="F20" s="179">
        <v>438</v>
      </c>
      <c r="G20" s="182">
        <v>0</v>
      </c>
      <c r="H20" s="183">
        <v>4686</v>
      </c>
      <c r="I20" s="184">
        <v>4686</v>
      </c>
      <c r="J20" s="185">
        <v>0</v>
      </c>
      <c r="K20" s="186">
        <v>1</v>
      </c>
    </row>
    <row r="21" spans="1:11" s="146" customFormat="1" ht="53.25" customHeight="1">
      <c r="A21" s="173" t="s">
        <v>183</v>
      </c>
      <c r="B21" s="173">
        <v>1015</v>
      </c>
      <c r="C21" s="179" t="s">
        <v>506</v>
      </c>
      <c r="D21" s="179" t="s">
        <v>507</v>
      </c>
      <c r="E21" s="180" t="s">
        <v>249</v>
      </c>
      <c r="F21" s="179">
        <v>434</v>
      </c>
      <c r="G21" s="182">
        <v>0</v>
      </c>
      <c r="H21" s="183">
        <v>4643</v>
      </c>
      <c r="I21" s="184">
        <v>4643</v>
      </c>
      <c r="J21" s="185">
        <v>0</v>
      </c>
      <c r="K21" s="186">
        <v>1</v>
      </c>
    </row>
    <row r="22" spans="1:11" ht="53.25" customHeight="1">
      <c r="A22" s="1" t="s">
        <v>180</v>
      </c>
      <c r="B22" s="1">
        <v>1011</v>
      </c>
      <c r="C22" s="169" t="s">
        <v>508</v>
      </c>
      <c r="D22" s="169" t="s">
        <v>9</v>
      </c>
      <c r="E22" s="169" t="s">
        <v>182</v>
      </c>
      <c r="F22" s="169">
        <v>300</v>
      </c>
      <c r="G22" s="187">
        <v>0</v>
      </c>
      <c r="H22" s="187">
        <v>3210</v>
      </c>
      <c r="I22" s="187">
        <v>3210</v>
      </c>
      <c r="J22" s="188">
        <v>0</v>
      </c>
      <c r="K22" s="188">
        <v>1</v>
      </c>
    </row>
    <row r="23" spans="1:11" ht="53.25" customHeight="1">
      <c r="A23" s="1" t="s">
        <v>180</v>
      </c>
      <c r="B23" s="1">
        <v>1012</v>
      </c>
      <c r="C23" s="169" t="s">
        <v>509</v>
      </c>
      <c r="D23" s="169" t="s">
        <v>445</v>
      </c>
      <c r="E23" s="169" t="s">
        <v>182</v>
      </c>
      <c r="F23" s="169">
        <v>300</v>
      </c>
      <c r="G23" s="189">
        <v>3210</v>
      </c>
      <c r="H23" s="189">
        <v>0</v>
      </c>
      <c r="I23" s="187">
        <v>3210</v>
      </c>
      <c r="J23" s="188">
        <v>1</v>
      </c>
      <c r="K23" s="188">
        <v>0</v>
      </c>
    </row>
    <row r="24" spans="1:11" ht="53.25" customHeight="1">
      <c r="A24" s="173" t="s">
        <v>183</v>
      </c>
      <c r="B24" s="173">
        <v>1007</v>
      </c>
      <c r="C24" s="179" t="s">
        <v>184</v>
      </c>
      <c r="D24" s="179" t="s">
        <v>510</v>
      </c>
      <c r="E24" s="179" t="s">
        <v>569</v>
      </c>
      <c r="F24" s="179">
        <v>442</v>
      </c>
      <c r="G24" s="182">
        <v>0</v>
      </c>
      <c r="H24" s="183">
        <v>4729</v>
      </c>
      <c r="I24" s="184">
        <v>4729</v>
      </c>
      <c r="J24" s="185">
        <v>0</v>
      </c>
      <c r="K24" s="186">
        <v>1</v>
      </c>
    </row>
    <row r="25" spans="1:11" ht="53.25" customHeight="1">
      <c r="A25" s="173" t="s">
        <v>183</v>
      </c>
      <c r="B25" s="173">
        <v>1005</v>
      </c>
      <c r="C25" s="179" t="s">
        <v>186</v>
      </c>
      <c r="D25" s="179" t="s">
        <v>254</v>
      </c>
      <c r="E25" s="179" t="s">
        <v>182</v>
      </c>
      <c r="F25" s="179">
        <v>442</v>
      </c>
      <c r="G25" s="187">
        <v>0</v>
      </c>
      <c r="H25" s="190">
        <v>4729</v>
      </c>
      <c r="I25" s="184">
        <v>4729</v>
      </c>
      <c r="J25" s="191">
        <v>0</v>
      </c>
      <c r="K25" s="192">
        <v>1</v>
      </c>
    </row>
    <row r="26" spans="1:11" ht="59.25" customHeight="1">
      <c r="A26" s="380" t="s">
        <v>187</v>
      </c>
      <c r="B26" s="380"/>
      <c r="C26" s="380"/>
      <c r="D26" s="380"/>
      <c r="E26" s="380"/>
      <c r="F26" s="380"/>
      <c r="G26" s="168"/>
      <c r="H26" s="381" t="s">
        <v>188</v>
      </c>
      <c r="I26" s="382"/>
      <c r="J26" s="382"/>
      <c r="K26" s="383"/>
    </row>
  </sheetData>
  <mergeCells count="12">
    <mergeCell ref="A3:B3"/>
    <mergeCell ref="C3:C4"/>
    <mergeCell ref="D3:F3"/>
    <mergeCell ref="H3:K3"/>
    <mergeCell ref="A26:F26"/>
    <mergeCell ref="H26:K26"/>
    <mergeCell ref="A13:F13"/>
    <mergeCell ref="H13:K13"/>
    <mergeCell ref="A16:B16"/>
    <mergeCell ref="C16:C17"/>
    <mergeCell ref="D16:E16"/>
    <mergeCell ref="F16:K16"/>
  </mergeCells>
  <phoneticPr fontId="2"/>
  <pageMargins left="0.43307086614173229" right="0.43307086614173229" top="0.74803149606299213" bottom="0.74803149606299213" header="0.31496062992125984" footer="0.31496062992125984"/>
  <pageSetup paperSize="9" scale="92" orientation="landscape" cellComments="asDisplayed" r:id="rId1"/>
  <rowBreaks count="1" manualBreakCount="1">
    <brk id="1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Ａ２ </vt:lpstr>
      <vt:lpstr>Ａ３</vt:lpstr>
      <vt:lpstr>Ａ６</vt:lpstr>
      <vt:lpstr>Ａ７</vt:lpstr>
      <vt:lpstr>AF  </vt:lpstr>
      <vt:lpstr>委託料 </vt:lpstr>
      <vt:lpstr>'Ａ２ '!Print_Area</vt:lpstr>
      <vt:lpstr>'Ａ３'!Print_Area</vt:lpstr>
      <vt:lpstr>'Ａ６'!Print_Area</vt:lpstr>
      <vt:lpstr>'Ａ７'!Print_Area</vt:lpstr>
      <vt:lpstr>'AF  '!Print_Area</vt:lpstr>
      <vt:lpstr>'委託料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2024-08-20T01:53:24Z</cp:lastPrinted>
  <dcterms:created xsi:type="dcterms:W3CDTF">2016-04-27T01:12:59Z</dcterms:created>
  <dcterms:modified xsi:type="dcterms:W3CDTF">2025-03-27T07:44:34Z</dcterms:modified>
</cp:coreProperties>
</file>