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jfile\FILE\【020】総合政策部\【003】財政課\【000】財政課共有\22 国・県等照会・回答\★令和3年度\照会\3月\R4.3.3_【埼玉県市町村課】令和２年度財政状況資料集の作成及び提出について（依頼）.eml\HP掲載用\"/>
    </mc:Choice>
  </mc:AlternateContent>
  <bookViews>
    <workbookView xWindow="0" yWindow="0" windowWidth="19200" windowHeight="10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<sst xmlns="http://schemas.openxmlformats.org/spreadsheetml/2006/main" count="1064" uniqueCount="599">
  <si>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</si>
  <si>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</si>
  <si>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</si>
  <si>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</si>
  <si>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</si>
  <si>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</si>
  <si>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</si>
  <si>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</si>
  <si>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</si>
  <si>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</si>
  <si>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</si>
  <si>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</si>
  <si>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</si>
  <si>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</si>
  <si>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</si>
  <si>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</si>
  <si>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</si>
  <si>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</si>
  <si>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</si>
  <si>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</si>
  <si>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</si>
  <si>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</si>
  <si>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</si>
  <si>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</si>
  <si>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</si>
  <si>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</si>
  <si>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</si>
  <si>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</si>
  <si>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</si>
  <si>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</si>
  <si>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</si>
  <si>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</si>
  <si>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</si>
  <si>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</si>
  <si>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</si>
  <si>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</si>
  <si>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</si>
  <si>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</si>
  <si>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</si>
  <si>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</si>
  <si>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</si>
  <si>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</si>
  <si>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</si>
  <si>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</si>
  <si>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</si>
  <si>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</si>
  <si>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</si>
  <si>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</si>
  <si>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</si>
  <si>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</si>
  <si>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</si>
  <si>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</si>
  <si>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</si>
  <si>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</si>
  <si>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</si>
  <si>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</si>
  <si>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</si>
  <si>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</si>
  <si>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</si>
  <si>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</si>
  <si>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</si>
  <si>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</si>
  <si>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</si>
  <si>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</si>
  <si>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</si>
  <si>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</si>
  <si>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</si>
  <si>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</si>
  <si>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</si>
  <si>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</si>
  <si>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</si>
  <si>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</si>
  <si>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</si>
  <si>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</si>
  <si>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</si>
  <si>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</si>
  <si>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</si>
  <si>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</si>
  <si>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</si>
  <si>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</si>
  <si>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</si>
  <si>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</si>
  <si>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</si>
  <si>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</si>
  <si>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</si>
  <si>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</si>
  <si>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</si>
  <si>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</si>
  <si>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</si>
  <si>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</si>
  <si>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</si>
  <si>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</si>
  <si>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</si>
  <si>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</si>
  <si>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</si>
  <si>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</si>
  <si>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</si>
  <si>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</si>
  <si>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</si>
  <si>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</si>
  <si>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ふじみ野市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</si>
  <si>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</si>
  <si>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</si>
  <si>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</si>
  <si>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</si>
  <si>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</si>
  <si>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</si>
  <si>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</si>
  <si>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</si>
  <si>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</si>
  <si>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</si>
  <si>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</si>
  <si>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</si>
  <si>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</si>
  <si>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</si>
  <si>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</si>
  <si>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</si>
  <si>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</si>
  <si>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</si>
  <si>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</si>
  <si>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</si>
  <si>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</si>
  <si>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</si>
  <si>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</si>
  <si>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</si>
  <si>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</si>
  <si>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</si>
  <si>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</si>
  <si>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</si>
  <si>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</si>
  <si>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</si>
  <si>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</si>
  <si>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</si>
  <si>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</si>
  <si>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</si>
  <si>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</si>
  <si>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</si>
  <si>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</si>
  <si>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</si>
  <si>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</si>
  <si>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</si>
  <si>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</si>
  <si>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</si>
  <si>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</si>
  <si>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</si>
  <si>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</si>
  <si>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</si>
  <si>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</si>
  <si>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</si>
  <si>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</si>
  <si>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</si>
  <si>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</si>
  <si>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</si>
  <si>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</si>
  <si>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</si>
  <si>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</si>
  <si>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</si>
  <si>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</si>
  <si>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</si>
  <si>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</si>
  <si>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</si>
  <si>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</si>
  <si>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</si>
  <si>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</si>
  <si>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</si>
  <si>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</si>
  <si>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</si>
  <si>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</si>
  <si>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</si>
  <si>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</si>
  <si>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</si>
  <si>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</si>
  <si>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</si>
  <si>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</si>
  <si>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</si>
  <si>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</si>
  <si>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</si>
  <si>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</si>
  <si>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</si>
  <si>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</si>
  <si>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</si>
  <si>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</si>
  <si>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</si>
  <si>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</si>
  <si>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</si>
  <si>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</si>
  <si>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</si>
  <si>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</si>
  <si>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</si>
  <si>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</si>
  <si>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</si>
  <si>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</si>
  <si>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</si>
  <si>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</si>
  <si>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</si>
  <si>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</si>
  <si>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</si>
  <si>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</si>
  <si>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</si>
  <si>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</si>
  <si>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</si>
  <si>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</si>
  <si>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</si>
  <si>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</si>
  <si>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</si>
  <si>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</si>
  <si>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</si>
  <si>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</si>
  <si>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</si>
  <si>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</si>
  <si>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</si>
  <si>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</si>
  <si>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</si>
  <si>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</si>
  <si>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</si>
  <si>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</si>
  <si>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</si>
  <si>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</si>
  <si>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埼玉県ふじみ野市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</si>
  <si>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</si>
  <si>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</si>
  <si>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</si>
  <si>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</si>
  <si>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</si>
  <si>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</si>
  <si>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</si>
  <si>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</si>
  <si>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</si>
  <si>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</si>
  <si>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</si>
  <si>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</si>
  <si>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</si>
  <si>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</si>
  <si>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</si>
  <si>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</si>
  <si>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</si>
  <si>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</si>
  <si>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</si>
  <si>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</si>
  <si>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</si>
  <si>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</si>
  <si>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</si>
  <si>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</si>
  <si>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</si>
  <si>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</si>
  <si>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</si>
  <si>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</si>
  <si>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</si>
  <si>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</si>
  <si>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</si>
  <si>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</si>
  <si>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</si>
  <si>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</si>
  <si>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</si>
  <si>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</si>
  <si>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</si>
  <si>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</si>
  <si>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</si>
  <si>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</si>
  <si>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</si>
  <si>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</si>
  <si>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</si>
  <si>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</si>
  <si>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</si>
  <si>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</si>
  <si>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</si>
  <si>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</si>
  <si>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</si>
  <si>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</si>
  <si>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</si>
  <si>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</si>
  <si>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</si>
  <si>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</si>
  <si>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</si>
  <si>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</si>
  <si>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</si>
  <si>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</si>
  <si>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</si>
  <si>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</si>
  <si>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</si>
  <si>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</si>
  <si>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</si>
  <si>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</si>
  <si>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</si>
  <si>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</si>
  <si>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</si>
  <si>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</si>
  <si>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</si>
  <si>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</si>
  <si>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</si>
  <si>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</si>
  <si>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</si>
  <si>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</si>
  <si>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</si>
  <si>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</si>
  <si>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</si>
  <si>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</si>
  <si>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</si>
  <si>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</si>
  <si>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</si>
  <si>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</si>
  <si>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</si>
  <si>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</si>
  <si>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</si>
  <si>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</si>
  <si>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</si>
  <si>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</si>
  <si>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</si>
  <si>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</si>
  <si>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</si>
  <si>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</si>
  <si>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</si>
  <si>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</si>
  <si>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</si>
  <si>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</si>
  <si>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</si>
  <si>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</si>
  <si>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</si>
  <si>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</si>
  <si>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</si>
  <si>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</si>
  <si>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</si>
  <si>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</si>
  <si>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</si>
  <si>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</si>
  <si>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</si>
  <si>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</si>
  <si>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</si>
  <si>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</si>
  <si>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</si>
  <si>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</si>
  <si>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</si>
  <si>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</si>
  <si>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</si>
  <si>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</si>
  <si>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</si>
  <si>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</si>
  <si>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</si>
  <si>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</si>
  <si>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</si>
  <si>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</si>
  <si>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</si>
  <si>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</si>
  <si>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</si>
  <si>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</si>
  <si>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</si>
  <si>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</si>
  <si>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</si>
  <si>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</si>
  <si>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</si>
  <si>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</si>
  <si>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</si>
  <si>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</si>
  <si>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</si>
  <si>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</si>
  <si>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</si>
  <si>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</si>
  <si>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</si>
  <si>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</si>
  <si>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</si>
  <si>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</si>
  <si>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</si>
  <si>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</si>
  <si>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</si>
  <si>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</si>
  <si>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</si>
  <si>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</si>
  <si>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</si>
  <si>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</si>
  <si>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</si>
  <si>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</si>
  <si>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</si>
  <si>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</si>
  <si>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埼玉県ふじみ野市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</si>
  <si>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</si>
  <si>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</si>
  <si>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</si>
  <si>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</si>
  <si>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</si>
  <si>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</si>
  <si>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</si>
  <si>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</si>
  <si>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</si>
  <si>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</si>
  <si>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</si>
  <si>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</si>
  <si>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</si>
  <si>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</si>
  <si>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</si>
  <si>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</si>
  <si>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</si>
  <si>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</si>
  <si>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</si>
  <si>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</si>
  <si>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</si>
  <si>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</si>
  <si>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</si>
  <si>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</si>
  <si>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</si>
  <si>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</si>
  <si>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</si>
  <si>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</si>
  <si>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</si>
  <si>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</si>
  <si>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</si>
  <si>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</si>
  <si>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</si>
  <si>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</si>
  <si>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</si>
  <si>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</si>
  <si>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</si>
  <si>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</si>
  <si>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</si>
  <si>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</si>
  <si>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</si>
  <si>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</si>
  <si>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</si>
  <si>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</si>
  <si>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</si>
  <si>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</si>
  <si>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</si>
  <si>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</si>
  <si>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</si>
  <si>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</si>
  <si>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</si>
  <si>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</si>
  <si>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</si>
  <si>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</si>
  <si>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</si>
  <si>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</si>
  <si>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</si>
  <si>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</si>
  <si>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</si>
  <si>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</si>
  <si>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</si>
  <si>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</si>
  <si>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</si>
  <si>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</si>
  <si>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</si>
  <si>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</si>
  <si>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</si>
  <si>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</si>
  <si>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</si>
  <si>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</si>
  <si>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</si>
  <si>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</si>
  <si>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</si>
  <si>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</si>
  <si>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</si>
  <si>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</si>
  <si>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</si>
  <si>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</si>
  <si>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</si>
  <si>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</si>
  <si>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</si>
  <si>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</si>
  <si>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</si>
  <si>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</si>
  <si>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</si>
  <si>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</si>
  <si>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</si>
  <si>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</si>
  <si>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</si>
  <si>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</si>
  <si>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</si>
  <si>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</si>
  <si>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</si>
  <si>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</si>
  <si>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</si>
  <si>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</si>
  <si>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</si>
  <si>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</si>
  <si>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</si>
  <si>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</si>
  <si>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</si>
  <si>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</si>
  <si>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</si>
  <si>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</si>
  <si>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</si>
  <si>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</si>
  <si>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</si>
  <si>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</si>
  <si>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</si>
  <si>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</si>
  <si>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</si>
  <si>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</si>
  <si>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</si>
  <si>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</si>
  <si>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</si>
  <si>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</si>
  <si>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</si>
  <si>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</si>
  <si>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</si>
  <si>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</si>
  <si>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</si>
  <si>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</si>
  <si>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</si>
  <si>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</si>
  <si>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</si>
  <si>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</si>
  <si>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</si>
  <si>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</si>
  <si>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</si>
  <si>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</si>
  <si>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</si>
  <si>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</si>
  <si>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</si>
  <si>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</si>
  <si>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</si>
  <si>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</si>
  <si>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</si>
  <si>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</si>
  <si>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</si>
  <si>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</si>
  <si>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</si>
  <si>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</si>
  <si>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</si>
  <si>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</si>
  <si>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</si>
  <si>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</si>
  <si>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</si>
  <si>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</si>
  <si>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</si>
  <si>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</si>
  <si>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</si>
  <si>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</si>
  <si>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</si>
  <si>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</si>
  <si>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</si>
  <si>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</si>
  <si>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</si>
  <si>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</si>
  <si>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</si>
  <si>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</si>
  <si>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</si>
  <si>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</si>
  <si>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</si>
  <si>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</si>
  <si>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</si>
  <si>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</si>
  <si>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</si>
  <si>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</si>
  <si>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</si>
  <si>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</si>
  <si>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</si>
  <si>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</si>
  <si>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</si>
  <si>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</si>
  <si>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</si>
  <si>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</si>
  <si>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</si>
  <si>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</si>
  <si>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</si>
  <si>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</si>
  <si>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</si>
  <si>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</si>
  <si>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</si>
  <si>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</si>
  <si>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</si>
  <si>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</si>
  <si>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</si>
  <si>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</si>
  <si>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</si>
  <si>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</si>
  <si>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</si>
  <si>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</si>
  <si>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</si>
  <si>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</si>
  <si>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</si>
  <si>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</si>
  <si>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</si>
  <si>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</si>
  <si>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</si>
  <si>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</si>
  <si>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</si>
  <si>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1.05</t>
  </si>
  <si>
    <t>一般会計</t>
  </si>
  <si>
    <t>下水道事業会計</t>
  </si>
  <si>
    <t>水道事業会計</t>
  </si>
  <si>
    <t>介護保険特別会計</t>
  </si>
  <si>
    <t>国民健康保険特別会計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</si>
  <si>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</si>
  <si>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</si>
  <si>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</si>
  <si>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</si>
  <si>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</si>
  <si>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</si>
  <si>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</si>
  <si>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</si>
  <si>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</si>
  <si>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入間東部地区事務組合</t>
  </si>
  <si>
    <t>埼玉県後期高齢者医療広域連合</t>
    <phoneticPr fontId="2"/>
  </si>
  <si>
    <t>埼玉県市町村総合事務組合</t>
    <phoneticPr fontId="2"/>
  </si>
  <si>
    <t>彩の国さいたま人づくり広域連合</t>
    <phoneticPr fontId="2"/>
  </si>
  <si>
    <t>一般会計</t>
    <phoneticPr fontId="2"/>
  </si>
  <si>
    <t>特別会計</t>
    <phoneticPr fontId="2"/>
  </si>
  <si>
    <t>交通災害特別会計</t>
    <phoneticPr fontId="2"/>
  </si>
  <si>
    <t>-</t>
    <phoneticPr fontId="2"/>
  </si>
  <si>
    <t>ふじみ野市土地開発公社</t>
    <rPh sb="3" eb="5">
      <t>ノシ</t>
    </rPh>
    <rPh sb="5" eb="7">
      <t>トチ</t>
    </rPh>
    <rPh sb="7" eb="9">
      <t>カイハツ</t>
    </rPh>
    <rPh sb="9" eb="11">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</si>
</sst>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0708-4417-BA1A-847556344C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61979</c:v>
                </c:pt>
                <c:pt idx="1">
                  <c:v>42020</c:v>
                </c:pt>
                <c:pt idx="2">
                  <c:v>34865</c:v>
                </c:pt>
                <c:pt idx="3">
                  <c:v>17158</c:v>
                </c:pt>
                <c:pt idx="4">
                  <c:v>43131</c:v>
                </c:pt>
              </c:numCache>
            </c:numRef>
          </c:val>
          <c:smooth val="0"/>
          <c:extLst>
            <c:ext xmlns:c16="http://schemas.microsoft.com/office/drawing/2014/chart" uri="{C3380CC4-5D6E-409C-BE32-E72D297353CC}">
              <c16:uniqueId val="{00000001-0708-4417-BA1A-847556344C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5.5</c:v>
                </c:pt>
                <c:pt idx="1">
                  <c:v>6.5</c:v>
                </c:pt>
                <c:pt idx="2">
                  <c:v>6.05</c:v>
                </c:pt>
                <c:pt idx="3">
                  <c:v>6.26</c:v>
                </c:pt>
                <c:pt idx="4">
                  <c:v>8.84</c:v>
                </c:pt>
              </c:numCache>
            </c:numRef>
          </c:val>
          <c:extLst>
            <c:ext xmlns:c16="http://schemas.microsoft.com/office/drawing/2014/chart" uri="{C3380CC4-5D6E-409C-BE32-E72D297353CC}">
              <c16:uniqueId val="{00000000-9810-431A-BA29-94F95B761B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15.11</c:v>
                </c:pt>
                <c:pt idx="1">
                  <c:v>15.24</c:v>
                </c:pt>
                <c:pt idx="2">
                  <c:v>17.72</c:v>
                </c:pt>
                <c:pt idx="3">
                  <c:v>17.649999999999999</c:v>
                </c:pt>
                <c:pt idx="4">
                  <c:v>16.350000000000001</c:v>
                </c:pt>
              </c:numCache>
            </c:numRef>
          </c:val>
          <c:extLst>
            <c:ext xmlns:c16="http://schemas.microsoft.com/office/drawing/2014/chart" uri="{C3380CC4-5D6E-409C-BE32-E72D297353CC}">
              <c16:uniqueId val="{00000001-9810-431A-BA29-94F95B761B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-1.05</c:v>
                </c:pt>
                <c:pt idx="1">
                  <c:v>1.28</c:v>
                </c:pt>
                <c:pt idx="2">
                  <c:v>2.21</c:v>
                </c:pt>
                <c:pt idx="3">
                  <c:v>0.25</c:v>
                </c:pt>
                <c:pt idx="4">
                  <c:v>1.64</c:v>
                </c:pt>
              </c:numCache>
            </c:numRef>
          </c:val>
          <c:smooth val="0"/>
          <c:extLst>
            <c:ext xmlns:c16="http://schemas.microsoft.com/office/drawing/2014/chart" uri="{C3380CC4-5D6E-409C-BE32-E72D297353CC}">
              <c16:uniqueId val="{00000002-9810-431A-BA29-94F95B761B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9E3-462E-8363-F496BFB676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E3-462E-8363-F496BFB6767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9E3-462E-8363-F496BFB6767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9E3-462E-8363-F496BFB6767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0.06</c:v>
                </c:pt>
                <c:pt idx="4">
                  <c:v>#N/A</c:v>
                </c:pt>
                <c:pt idx="5">
                  <c:v>0.01</c:v>
                </c:pt>
                <c:pt idx="6">
                  <c:v>#N/A</c:v>
                </c:pt>
                <c:pt idx="7">
                  <c:v>0</c:v>
                </c:pt>
                <c:pt idx="8">
                  <c:v>#N/A</c:v>
                </c:pt>
                <c:pt idx="9">
                  <c:v>0</c:v>
                </c:pt>
              </c:numCache>
            </c:numRef>
          </c:val>
          <c:extLst>
            <c:ext xmlns:c16="http://schemas.microsoft.com/office/drawing/2014/chart" uri="{C3380CC4-5D6E-409C-BE32-E72D297353CC}">
              <c16:uniqueId val="{00000004-C9E3-462E-8363-F496BFB6767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3.06</c:v>
                </c:pt>
                <c:pt idx="2">
                  <c:v>#N/A</c:v>
                </c:pt>
                <c:pt idx="3">
                  <c:v>2.4500000000000002</c:v>
                </c:pt>
                <c:pt idx="4">
                  <c:v>#N/A</c:v>
                </c:pt>
                <c:pt idx="5">
                  <c:v>0.72</c:v>
                </c:pt>
                <c:pt idx="6">
                  <c:v>#N/A</c:v>
                </c:pt>
                <c:pt idx="7">
                  <c:v>1.33</c:v>
                </c:pt>
                <c:pt idx="8">
                  <c:v>#N/A</c:v>
                </c:pt>
                <c:pt idx="9">
                  <c:v>1.1000000000000001</c:v>
                </c:pt>
              </c:numCache>
            </c:numRef>
          </c:val>
          <c:extLst>
            <c:ext xmlns:c16="http://schemas.microsoft.com/office/drawing/2014/chart" uri="{C3380CC4-5D6E-409C-BE32-E72D297353CC}">
              <c16:uniqueId val="{00000005-C9E3-462E-8363-F496BFB6767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1.0900000000000001</c:v>
                </c:pt>
                <c:pt idx="2">
                  <c:v>#N/A</c:v>
                </c:pt>
                <c:pt idx="3">
                  <c:v>0.78</c:v>
                </c:pt>
                <c:pt idx="4">
                  <c:v>#N/A</c:v>
                </c:pt>
                <c:pt idx="5">
                  <c:v>0.57999999999999996</c:v>
                </c:pt>
                <c:pt idx="6">
                  <c:v>#N/A</c:v>
                </c:pt>
                <c:pt idx="7">
                  <c:v>1.18</c:v>
                </c:pt>
                <c:pt idx="8">
                  <c:v>#N/A</c:v>
                </c:pt>
                <c:pt idx="9">
                  <c:v>1.54</c:v>
                </c:pt>
              </c:numCache>
            </c:numRef>
          </c:val>
          <c:extLst>
            <c:ext xmlns:c16="http://schemas.microsoft.com/office/drawing/2014/chart" uri="{C3380CC4-5D6E-409C-BE32-E72D297353CC}">
              <c16:uniqueId val="{00000006-C9E3-462E-8363-F496BFB6767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6.11</c:v>
                </c:pt>
                <c:pt idx="2">
                  <c:v>#N/A</c:v>
                </c:pt>
                <c:pt idx="3">
                  <c:v>5.12</c:v>
                </c:pt>
                <c:pt idx="4">
                  <c:v>#N/A</c:v>
                </c:pt>
                <c:pt idx="5">
                  <c:v>4.34</c:v>
                </c:pt>
                <c:pt idx="6">
                  <c:v>#N/A</c:v>
                </c:pt>
                <c:pt idx="7">
                  <c:v>4.29</c:v>
                </c:pt>
                <c:pt idx="8">
                  <c:v>#N/A</c:v>
                </c:pt>
                <c:pt idx="9">
                  <c:v>4.26</c:v>
                </c:pt>
              </c:numCache>
            </c:numRef>
          </c:val>
          <c:extLst>
            <c:ext xmlns:c16="http://schemas.microsoft.com/office/drawing/2014/chart" uri="{C3380CC4-5D6E-409C-BE32-E72D297353CC}">
              <c16:uniqueId val="{00000007-C9E3-462E-8363-F496BFB6767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3.17</c:v>
                </c:pt>
                <c:pt idx="2">
                  <c:v>#N/A</c:v>
                </c:pt>
                <c:pt idx="3">
                  <c:v>3.65</c:v>
                </c:pt>
                <c:pt idx="4">
                  <c:v>#N/A</c:v>
                </c:pt>
                <c:pt idx="5">
                  <c:v>4.55</c:v>
                </c:pt>
                <c:pt idx="6">
                  <c:v>#N/A</c:v>
                </c:pt>
                <c:pt idx="7">
                  <c:v>5.73</c:v>
                </c:pt>
                <c:pt idx="8">
                  <c:v>#N/A</c:v>
                </c:pt>
                <c:pt idx="9">
                  <c:v>7.07</c:v>
                </c:pt>
              </c:numCache>
            </c:numRef>
          </c:val>
          <c:extLst>
            <c:ext xmlns:c16="http://schemas.microsoft.com/office/drawing/2014/chart" uri="{C3380CC4-5D6E-409C-BE32-E72D297353CC}">
              <c16:uniqueId val="{00000008-C9E3-462E-8363-F496BFB6767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5.49</c:v>
                </c:pt>
                <c:pt idx="2">
                  <c:v>#N/A</c:v>
                </c:pt>
                <c:pt idx="3">
                  <c:v>6.49</c:v>
                </c:pt>
                <c:pt idx="4">
                  <c:v>#N/A</c:v>
                </c:pt>
                <c:pt idx="5">
                  <c:v>6.04</c:v>
                </c:pt>
                <c:pt idx="6">
                  <c:v>#N/A</c:v>
                </c:pt>
                <c:pt idx="7">
                  <c:v>6.26</c:v>
                </c:pt>
                <c:pt idx="8">
                  <c:v>#N/A</c:v>
                </c:pt>
                <c:pt idx="9">
                  <c:v>8.84</c:v>
                </c:pt>
              </c:numCache>
            </c:numRef>
          </c:val>
          <c:extLst>
            <c:ext xmlns:c16="http://schemas.microsoft.com/office/drawing/2014/chart" uri="{C3380CC4-5D6E-409C-BE32-E72D297353CC}">
              <c16:uniqueId val="{00000009-C9E3-462E-8363-F496BFB676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3535</c:v>
                </c:pt>
                <c:pt idx="5">
                  <c:v>3694</c:v>
                </c:pt>
                <c:pt idx="8">
                  <c:v>3917</c:v>
                </c:pt>
                <c:pt idx="11">
                  <c:v>4150</c:v>
                </c:pt>
                <c:pt idx="14">
                  <c:v>4163</c:v>
                </c:pt>
              </c:numCache>
            </c:numRef>
          </c:val>
          <c:extLst>
            <c:ext xmlns:c16="http://schemas.microsoft.com/office/drawing/2014/chart" uri="{C3380CC4-5D6E-409C-BE32-E72D297353CC}">
              <c16:uniqueId val="{00000000-5624-493F-974B-69F751B493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24-493F-974B-69F751B493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24</c:v>
                </c:pt>
                <c:pt idx="3">
                  <c:v>41</c:v>
                </c:pt>
                <c:pt idx="6">
                  <c:v>55</c:v>
                </c:pt>
                <c:pt idx="9">
                  <c:v>52</c:v>
                </c:pt>
                <c:pt idx="12">
                  <c:v>53</c:v>
                </c:pt>
              </c:numCache>
            </c:numRef>
          </c:val>
          <c:extLst>
            <c:ext xmlns:c16="http://schemas.microsoft.com/office/drawing/2014/chart" uri="{C3380CC4-5D6E-409C-BE32-E72D297353CC}">
              <c16:uniqueId val="{00000002-5624-493F-974B-69F751B493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235</c:v>
                </c:pt>
                <c:pt idx="3">
                  <c:v>184</c:v>
                </c:pt>
                <c:pt idx="6">
                  <c:v>247</c:v>
                </c:pt>
                <c:pt idx="9">
                  <c:v>228</c:v>
                </c:pt>
                <c:pt idx="12">
                  <c:v>212</c:v>
                </c:pt>
              </c:numCache>
            </c:numRef>
          </c:val>
          <c:extLst>
            <c:ext xmlns:c16="http://schemas.microsoft.com/office/drawing/2014/chart" uri="{C3380CC4-5D6E-409C-BE32-E72D297353CC}">
              <c16:uniqueId val="{00000003-5624-493F-974B-69F751B493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236</c:v>
                </c:pt>
                <c:pt idx="3">
                  <c:v>176</c:v>
                </c:pt>
                <c:pt idx="6">
                  <c:v>214</c:v>
                </c:pt>
                <c:pt idx="9">
                  <c:v>183</c:v>
                </c:pt>
                <c:pt idx="12">
                  <c:v>171</c:v>
                </c:pt>
              </c:numCache>
            </c:numRef>
          </c:val>
          <c:extLst>
            <c:ext xmlns:c16="http://schemas.microsoft.com/office/drawing/2014/chart" uri="{C3380CC4-5D6E-409C-BE32-E72D297353CC}">
              <c16:uniqueId val="{00000004-5624-493F-974B-69F751B493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24-493F-974B-69F751B493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24-493F-974B-69F751B493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3401</c:v>
                </c:pt>
                <c:pt idx="3">
                  <c:v>3725</c:v>
                </c:pt>
                <c:pt idx="6">
                  <c:v>3850</c:v>
                </c:pt>
                <c:pt idx="9">
                  <c:v>4113</c:v>
                </c:pt>
                <c:pt idx="12">
                  <c:v>4015</c:v>
                </c:pt>
              </c:numCache>
            </c:numRef>
          </c:val>
          <c:extLst>
            <c:ext xmlns:c16="http://schemas.microsoft.com/office/drawing/2014/chart" uri="{C3380CC4-5D6E-409C-BE32-E72D297353CC}">
              <c16:uniqueId val="{00000007-5624-493F-974B-69F751B493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361</c:v>
                </c:pt>
                <c:pt idx="2">
                  <c:v>#N/A</c:v>
                </c:pt>
                <c:pt idx="3">
                  <c:v>#N/A</c:v>
                </c:pt>
                <c:pt idx="4">
                  <c:v>432</c:v>
                </c:pt>
                <c:pt idx="5">
                  <c:v>#N/A</c:v>
                </c:pt>
                <c:pt idx="6">
                  <c:v>#N/A</c:v>
                </c:pt>
                <c:pt idx="7">
                  <c:v>449</c:v>
                </c:pt>
                <c:pt idx="8">
                  <c:v>#N/A</c:v>
                </c:pt>
                <c:pt idx="9">
                  <c:v>#N/A</c:v>
                </c:pt>
                <c:pt idx="10">
                  <c:v>426</c:v>
                </c:pt>
                <c:pt idx="11">
                  <c:v>#N/A</c:v>
                </c:pt>
                <c:pt idx="12">
                  <c:v>#N/A</c:v>
                </c:pt>
                <c:pt idx="13">
                  <c:v>288</c:v>
                </c:pt>
                <c:pt idx="14">
                  <c:v>#N/A</c:v>
                </c:pt>
              </c:numCache>
            </c:numRef>
          </c:val>
          <c:smooth val="0"/>
          <c:extLst>
            <c:ext xmlns:c16="http://schemas.microsoft.com/office/drawing/2014/chart" uri="{C3380CC4-5D6E-409C-BE32-E72D297353CC}">
              <c16:uniqueId val="{00000008-5624-493F-974B-69F751B493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33741</c:v>
                </c:pt>
                <c:pt idx="5">
                  <c:v>34880</c:v>
                </c:pt>
                <c:pt idx="8">
                  <c:v>35907</c:v>
                </c:pt>
                <c:pt idx="11">
                  <c:v>35746</c:v>
                </c:pt>
                <c:pt idx="14">
                  <c:v>36624</c:v>
                </c:pt>
              </c:numCache>
            </c:numRef>
          </c:val>
          <c:extLst>
            <c:ext xmlns:c16="http://schemas.microsoft.com/office/drawing/2014/chart" uri="{C3380CC4-5D6E-409C-BE32-E72D297353CC}">
              <c16:uniqueId val="{00000000-A277-4D95-8289-CB375EA560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8538</c:v>
                </c:pt>
                <c:pt idx="5">
                  <c:v>7644</c:v>
                </c:pt>
                <c:pt idx="8">
                  <c:v>8922</c:v>
                </c:pt>
                <c:pt idx="11">
                  <c:v>9457</c:v>
                </c:pt>
                <c:pt idx="14">
                  <c:v>8398</c:v>
                </c:pt>
              </c:numCache>
            </c:numRef>
          </c:val>
          <c:extLst>
            <c:ext xmlns:c16="http://schemas.microsoft.com/office/drawing/2014/chart" uri="{C3380CC4-5D6E-409C-BE32-E72D297353CC}">
              <c16:uniqueId val="{00000001-A277-4D95-8289-CB375EA560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11847</c:v>
                </c:pt>
                <c:pt idx="5">
                  <c:v>12293</c:v>
                </c:pt>
                <c:pt idx="8">
                  <c:v>15327</c:v>
                </c:pt>
                <c:pt idx="11">
                  <c:v>15292</c:v>
                </c:pt>
                <c:pt idx="14">
                  <c:v>16115</c:v>
                </c:pt>
              </c:numCache>
            </c:numRef>
          </c:val>
          <c:extLst>
            <c:ext xmlns:c16="http://schemas.microsoft.com/office/drawing/2014/chart" uri="{C3380CC4-5D6E-409C-BE32-E72D297353CC}">
              <c16:uniqueId val="{00000002-A277-4D95-8289-CB375EA560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77-4D95-8289-CB375EA560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77-4D95-8289-CB375EA560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5-A277-4D95-8289-CB375EA560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5088</c:v>
                </c:pt>
                <c:pt idx="3">
                  <c:v>5035</c:v>
                </c:pt>
                <c:pt idx="6">
                  <c:v>4789</c:v>
                </c:pt>
                <c:pt idx="9">
                  <c:v>4695</c:v>
                </c:pt>
                <c:pt idx="12">
                  <c:v>4652</c:v>
                </c:pt>
              </c:numCache>
            </c:numRef>
          </c:val>
          <c:extLst>
            <c:ext xmlns:c16="http://schemas.microsoft.com/office/drawing/2014/chart" uri="{C3380CC4-5D6E-409C-BE32-E72D297353CC}">
              <c16:uniqueId val="{00000006-A277-4D95-8289-CB375EA560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1492</c:v>
                </c:pt>
                <c:pt idx="3">
                  <c:v>1312</c:v>
                </c:pt>
                <c:pt idx="6">
                  <c:v>1380</c:v>
                </c:pt>
                <c:pt idx="9">
                  <c:v>1373</c:v>
                </c:pt>
                <c:pt idx="12">
                  <c:v>1477</c:v>
                </c:pt>
              </c:numCache>
            </c:numRef>
          </c:val>
          <c:extLst>
            <c:ext xmlns:c16="http://schemas.microsoft.com/office/drawing/2014/chart" uri="{C3380CC4-5D6E-409C-BE32-E72D297353CC}">
              <c16:uniqueId val="{00000007-A277-4D95-8289-CB375EA560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1078</c:v>
                </c:pt>
                <c:pt idx="3">
                  <c:v>1190</c:v>
                </c:pt>
                <c:pt idx="6">
                  <c:v>1489</c:v>
                </c:pt>
                <c:pt idx="9">
                  <c:v>1562</c:v>
                </c:pt>
                <c:pt idx="12">
                  <c:v>1748</c:v>
                </c:pt>
              </c:numCache>
            </c:numRef>
          </c:val>
          <c:extLst>
            <c:ext xmlns:c16="http://schemas.microsoft.com/office/drawing/2014/chart" uri="{C3380CC4-5D6E-409C-BE32-E72D297353CC}">
              <c16:uniqueId val="{00000008-A277-4D95-8289-CB375EA560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2175</c:v>
                </c:pt>
                <c:pt idx="3">
                  <c:v>2258</c:v>
                </c:pt>
                <c:pt idx="6">
                  <c:v>2228</c:v>
                </c:pt>
                <c:pt idx="9">
                  <c:v>2175</c:v>
                </c:pt>
                <c:pt idx="12">
                  <c:v>273</c:v>
                </c:pt>
              </c:numCache>
            </c:numRef>
          </c:val>
          <c:extLst>
            <c:ext xmlns:c16="http://schemas.microsoft.com/office/drawing/2014/chart" uri="{C3380CC4-5D6E-409C-BE32-E72D297353CC}">
              <c16:uniqueId val="{00000009-A277-4D95-8289-CB375EA560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38694</c:v>
                </c:pt>
                <c:pt idx="3">
                  <c:v>39676</c:v>
                </c:pt>
                <c:pt idx="6">
                  <c:v>41843</c:v>
                </c:pt>
                <c:pt idx="9">
                  <c:v>40011</c:v>
                </c:pt>
                <c:pt idx="12">
                  <c:v>38885</c:v>
                </c:pt>
              </c:numCache>
            </c:numRef>
          </c:val>
          <c:extLst>
            <c:ext xmlns:c16="http://schemas.microsoft.com/office/drawing/2014/chart" uri="{C3380CC4-5D6E-409C-BE32-E72D297353CC}">
              <c16:uniqueId val="{0000000A-A277-4D95-8289-CB375EA560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277-4D95-8289-CB375EA560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3943</c:v>
                </c:pt>
                <c:pt idx="1">
                  <c:v>3944</c:v>
                </c:pt>
                <c:pt idx="2">
                  <c:v>3710</c:v>
                </c:pt>
              </c:numCache>
            </c:numRef>
          </c:val>
          <c:extLst>
            <c:ext xmlns:c16="http://schemas.microsoft.com/office/drawing/2014/chart" uri="{C3380CC4-5D6E-409C-BE32-E72D297353CC}">
              <c16:uniqueId val="{00000000-39C5-4AC6-A982-02B9D0582E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2562</c:v>
                </c:pt>
                <c:pt idx="1">
                  <c:v>2563</c:v>
                </c:pt>
                <c:pt idx="2">
                  <c:v>2900</c:v>
                </c:pt>
              </c:numCache>
            </c:numRef>
          </c:val>
          <c:extLst>
            <c:ext xmlns:c16="http://schemas.microsoft.com/office/drawing/2014/chart" uri="{C3380CC4-5D6E-409C-BE32-E72D297353CC}">
              <c16:uniqueId val="{00000001-39C5-4AC6-A982-02B9D0582E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7225</c:v>
                </c:pt>
                <c:pt idx="1">
                  <c:v>7593</c:v>
                </c:pt>
                <c:pt idx="2">
                  <c:v>8353</c:v>
                </c:pt>
              </c:numCache>
            </c:numRef>
          </c:val>
          <c:extLst>
            <c:ext xmlns:c16="http://schemas.microsoft.com/office/drawing/2014/chart" uri="{C3380CC4-5D6E-409C-BE32-E72D297353CC}">
              <c16:uniqueId val="{00000002-39C5-4AC6-A982-02B9D0582E7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a:t>
          </a:r>
          <a:endParaRPr lang="ja-JP" altLang="ja-JP" sz="1400">
            <a:effectLst/>
          </a:endParaRPr>
        </a:p>
        <a:p>
          <a:r>
            <a:rPr kumimoji="1" lang="ja-JP" altLang="ja-JP" sz="1100">
              <a:solidFill>
                <a:schemeClr val="dk1"/>
              </a:solidFill>
              <a:effectLst/>
              <a:latin typeface="+mn-lt"/>
              <a:ea typeface="+mn-ea"/>
              <a:cs typeface="+mn-cs"/>
            </a:rPr>
            <a:t>　 元利償還金については、大規模な建設事業に係る地方債の償還に伴い今後増加傾向にある。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公営企業債の元利償還金に対する繰入金については下水道事業の元利償還金の減により減少している。</a:t>
          </a:r>
          <a:endParaRPr lang="ja-JP" altLang="ja-JP" sz="1400">
            <a:effectLst/>
          </a:endParaRPr>
        </a:p>
        <a:p>
          <a:r>
            <a:rPr kumimoji="1" lang="ja-JP" altLang="ja-JP" sz="1100">
              <a:solidFill>
                <a:schemeClr val="dk1"/>
              </a:solidFill>
              <a:effectLst/>
              <a:latin typeface="+mn-lt"/>
              <a:ea typeface="+mn-ea"/>
              <a:cs typeface="+mn-cs"/>
            </a:rPr>
            <a:t>　事務組合については入間</a:t>
          </a:r>
          <a:r>
            <a:rPr kumimoji="1" lang="ja-JP" altLang="en-US" sz="1100">
              <a:solidFill>
                <a:schemeClr val="dk1"/>
              </a:solidFill>
              <a:effectLst/>
              <a:latin typeface="+mn-lt"/>
              <a:ea typeface="+mn-ea"/>
              <a:cs typeface="+mn-cs"/>
            </a:rPr>
            <a:t>東部</a:t>
          </a:r>
          <a:r>
            <a:rPr kumimoji="1" lang="ja-JP" altLang="ja-JP" sz="1100">
              <a:solidFill>
                <a:schemeClr val="dk1"/>
              </a:solidFill>
              <a:effectLst/>
              <a:latin typeface="+mn-lt"/>
              <a:ea typeface="+mn-ea"/>
              <a:cs typeface="+mn-cs"/>
            </a:rPr>
            <a:t>地区事務組合の公債費負担金が減額となったため、減少している。　</a:t>
          </a:r>
          <a:endParaRPr lang="ja-JP" altLang="ja-JP" sz="1400">
            <a:effectLst/>
          </a:endParaRPr>
        </a:p>
        <a:p>
          <a:r>
            <a:rPr kumimoji="1" lang="ja-JP" altLang="ja-JP" sz="1100">
              <a:solidFill>
                <a:schemeClr val="dk1"/>
              </a:solidFill>
              <a:effectLst/>
              <a:latin typeface="+mn-lt"/>
              <a:ea typeface="+mn-ea"/>
              <a:cs typeface="+mn-cs"/>
            </a:rPr>
            <a:t>　債務負担行為に基づく支出額については、</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事業による学校給食センター建設事業及びリース物件に係る費用を計上している。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＜算入公債費等＞</a:t>
          </a:r>
          <a:endParaRPr lang="ja-JP" altLang="ja-JP" sz="1400">
            <a:effectLst/>
          </a:endParaRPr>
        </a:p>
        <a:p>
          <a:r>
            <a:rPr kumimoji="1" lang="ja-JP" altLang="ja-JP" sz="1100">
              <a:solidFill>
                <a:schemeClr val="dk1"/>
              </a:solidFill>
              <a:effectLst/>
              <a:latin typeface="+mn-lt"/>
              <a:ea typeface="+mn-ea"/>
              <a:cs typeface="+mn-cs"/>
            </a:rPr>
            <a:t>　合併特例債等の基準財政需要額に算入される割合が高い</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の借入れにより増加している。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a:t>
          </a:r>
          <a:endParaRPr lang="ja-JP" altLang="ja-JP" sz="1400">
            <a:effectLst/>
          </a:endParaRPr>
        </a:p>
        <a:p>
          <a:r>
            <a:rPr kumimoji="1" lang="ja-JP" altLang="ja-JP" sz="1100">
              <a:solidFill>
                <a:schemeClr val="dk1"/>
              </a:solidFill>
              <a:effectLst/>
              <a:latin typeface="+mn-lt"/>
              <a:ea typeface="+mn-ea"/>
              <a:cs typeface="+mn-cs"/>
            </a:rPr>
            <a:t>　一般会計等に係る地方債の</a:t>
          </a:r>
          <a:r>
            <a:rPr kumimoji="1" lang="ja-JP" altLang="en-US" sz="1100">
              <a:solidFill>
                <a:schemeClr val="dk1"/>
              </a:solidFill>
              <a:effectLst/>
              <a:latin typeface="+mn-lt"/>
              <a:ea typeface="+mn-ea"/>
              <a:cs typeface="+mn-cs"/>
            </a:rPr>
            <a:t>残高</a:t>
          </a:r>
          <a:r>
            <a:rPr kumimoji="1" lang="ja-JP" altLang="ja-JP" sz="1100">
              <a:solidFill>
                <a:schemeClr val="dk1"/>
              </a:solidFill>
              <a:effectLst/>
              <a:latin typeface="+mn-lt"/>
              <a:ea typeface="+mn-ea"/>
              <a:cs typeface="+mn-cs"/>
            </a:rPr>
            <a:t>については、普通建設事業の減少による新たな地方債借入れが減少したことから地方債残高が減少している。</a:t>
          </a:r>
          <a:endParaRPr lang="ja-JP" altLang="ja-JP" sz="1400">
            <a:effectLst/>
          </a:endParaRPr>
        </a:p>
        <a:p>
          <a:r>
            <a:rPr kumimoji="1" lang="ja-JP" altLang="ja-JP" sz="1100">
              <a:solidFill>
                <a:schemeClr val="dk1"/>
              </a:solidFill>
              <a:effectLst/>
              <a:latin typeface="+mn-lt"/>
              <a:ea typeface="+mn-ea"/>
              <a:cs typeface="+mn-cs"/>
            </a:rPr>
            <a:t>　債務負担行為に基づく支出予定額については、</a:t>
          </a:r>
          <a:r>
            <a:rPr kumimoji="1" lang="ja-JP" altLang="en-US" sz="1100">
              <a:solidFill>
                <a:schemeClr val="dk1"/>
              </a:solidFill>
              <a:effectLst/>
              <a:latin typeface="+mn-lt"/>
              <a:ea typeface="+mn-ea"/>
              <a:cs typeface="+mn-cs"/>
            </a:rPr>
            <a:t>ふじみ野市土地開発公社保有地買戻しを行ったことによる</a:t>
          </a:r>
          <a:r>
            <a:rPr kumimoji="1" lang="ja-JP" altLang="ja-JP" sz="1100">
              <a:solidFill>
                <a:schemeClr val="dk1"/>
              </a:solidFill>
              <a:effectLst/>
              <a:latin typeface="+mn-lt"/>
              <a:ea typeface="+mn-ea"/>
              <a:cs typeface="+mn-cs"/>
            </a:rPr>
            <a:t>債務負担行為の減により減少している。</a:t>
          </a:r>
          <a:endParaRPr lang="ja-JP" altLang="ja-JP" sz="1400">
            <a:effectLst/>
          </a:endParaRPr>
        </a:p>
        <a:p>
          <a:r>
            <a:rPr kumimoji="1" lang="ja-JP" altLang="ja-JP" sz="1100">
              <a:solidFill>
                <a:schemeClr val="dk1"/>
              </a:solidFill>
              <a:effectLst/>
              <a:latin typeface="+mn-lt"/>
              <a:ea typeface="+mn-ea"/>
              <a:cs typeface="+mn-cs"/>
            </a:rPr>
            <a:t>　設立法人等の負債額等負担見込額については、埼玉県信用保証協会に対する損失保証であるが同額である。</a:t>
          </a:r>
          <a:endParaRPr lang="ja-JP" altLang="ja-JP" sz="1400">
            <a:effectLst/>
          </a:endParaRPr>
        </a:p>
        <a:p>
          <a:r>
            <a:rPr kumimoji="1" lang="ja-JP" altLang="ja-JP" sz="1100">
              <a:solidFill>
                <a:schemeClr val="dk1"/>
              </a:solidFill>
              <a:effectLst/>
              <a:latin typeface="+mn-lt"/>
              <a:ea typeface="+mn-ea"/>
              <a:cs typeface="+mn-cs"/>
            </a:rPr>
            <a:t>　公営企業債等繰入見込額については、新たな公営企業債の発行により増加している。</a:t>
          </a:r>
          <a:endParaRPr lang="ja-JP" altLang="ja-JP" sz="1400">
            <a:effectLst/>
          </a:endParaRPr>
        </a:p>
        <a:p>
          <a:r>
            <a:rPr kumimoji="1" lang="ja-JP" altLang="ja-JP" sz="1100">
              <a:solidFill>
                <a:schemeClr val="dk1"/>
              </a:solidFill>
              <a:effectLst/>
              <a:latin typeface="+mn-lt"/>
              <a:ea typeface="+mn-ea"/>
              <a:cs typeface="+mn-cs"/>
            </a:rPr>
            <a:t>　 退職手当負担見込額については定員管理を適正に行っており、減少している。</a:t>
          </a:r>
          <a:endParaRPr lang="ja-JP" altLang="ja-JP" sz="1400">
            <a:effectLst/>
          </a:endParaRPr>
        </a:p>
        <a:p>
          <a:r>
            <a:rPr kumimoji="1" lang="ja-JP" altLang="ja-JP" sz="1100">
              <a:solidFill>
                <a:schemeClr val="dk1"/>
              </a:solidFill>
              <a:effectLst/>
              <a:latin typeface="+mn-lt"/>
              <a:ea typeface="+mn-ea"/>
              <a:cs typeface="+mn-cs"/>
            </a:rPr>
            <a:t>＜充当可能財源等＞</a:t>
          </a:r>
          <a:endParaRPr lang="ja-JP" altLang="ja-JP" sz="1400">
            <a:effectLst/>
          </a:endParaRPr>
        </a:p>
        <a:p>
          <a:r>
            <a:rPr kumimoji="1" lang="ja-JP" altLang="ja-JP" sz="1100">
              <a:solidFill>
                <a:schemeClr val="dk1"/>
              </a:solidFill>
              <a:effectLst/>
              <a:latin typeface="+mn-lt"/>
              <a:ea typeface="+mn-ea"/>
              <a:cs typeface="+mn-cs"/>
            </a:rPr>
            <a:t>　公共施設の老朽化に係る整備など今後の大規模な事業実施に備え、決算余剰金は公共施設整備基金や減債基金へ積立てを行い、充当可能基金の増加を図った。基準財政需要額算入見込額については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埼玉県ふじみ野市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各種交付金等の増収により、財政調整基金に</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万円、減債基金に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3,700</a:t>
          </a:r>
          <a:r>
            <a:rPr kumimoji="1" lang="ja-JP" altLang="ja-JP" sz="1100">
              <a:solidFill>
                <a:schemeClr val="dk1"/>
              </a:solidFill>
              <a:effectLst/>
              <a:latin typeface="+mn-lt"/>
              <a:ea typeface="+mn-ea"/>
              <a:cs typeface="+mn-cs"/>
            </a:rPr>
            <a:t>万円、公共施設整備基金に</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3,200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円、地域振興基金に</a:t>
          </a:r>
          <a:r>
            <a:rPr kumimoji="1" lang="en-US" altLang="ja-JP" sz="1100">
              <a:solidFill>
                <a:schemeClr val="dk1"/>
              </a:solidFill>
              <a:effectLst/>
              <a:latin typeface="+mn-lt"/>
              <a:ea typeface="+mn-ea"/>
              <a:cs typeface="+mn-cs"/>
            </a:rPr>
            <a:t>7,800</a:t>
          </a:r>
          <a:r>
            <a:rPr kumimoji="1" lang="ja-JP" altLang="ja-JP" sz="1100">
              <a:solidFill>
                <a:schemeClr val="dk1"/>
              </a:solidFill>
              <a:effectLst/>
              <a:latin typeface="+mn-lt"/>
              <a:ea typeface="+mn-ea"/>
              <a:cs typeface="+mn-cs"/>
            </a:rPr>
            <a:t>万円を積み立てた。一方</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小学校大規模改造事業等の財源として公共施設整備基金を</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7,700</a:t>
          </a:r>
          <a:r>
            <a:rPr kumimoji="1" lang="ja-JP" altLang="ja-JP" sz="1100">
              <a:solidFill>
                <a:schemeClr val="dk1"/>
              </a:solidFill>
              <a:effectLst/>
              <a:latin typeface="+mn-lt"/>
              <a:ea typeface="+mn-ea"/>
              <a:cs typeface="+mn-cs"/>
            </a:rPr>
            <a:t>万円取り崩したこと、環境センター管理運営事業の財源として環境整備基金を</a:t>
          </a:r>
          <a:r>
            <a:rPr kumimoji="1" lang="en-US" altLang="ja-JP" sz="1100">
              <a:solidFill>
                <a:schemeClr val="dk1"/>
              </a:solidFill>
              <a:effectLst/>
              <a:latin typeface="+mn-lt"/>
              <a:ea typeface="+mn-ea"/>
              <a:cs typeface="+mn-cs"/>
            </a:rPr>
            <a:t>3,100</a:t>
          </a:r>
          <a:r>
            <a:rPr kumimoji="1" lang="ja-JP" altLang="ja-JP" sz="1100">
              <a:solidFill>
                <a:schemeClr val="dk1"/>
              </a:solidFill>
              <a:effectLst/>
              <a:latin typeface="+mn-lt"/>
              <a:ea typeface="+mn-ea"/>
              <a:cs typeface="+mn-cs"/>
            </a:rPr>
            <a:t>万円を取り崩したこと等により基金全体としては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6,000</a:t>
          </a:r>
          <a:r>
            <a:rPr kumimoji="1" lang="ja-JP" altLang="ja-JP" sz="1100">
              <a:solidFill>
                <a:schemeClr val="dk1"/>
              </a:solidFill>
              <a:effectLst/>
              <a:latin typeface="+mn-lt"/>
              <a:ea typeface="+mn-ea"/>
              <a:cs typeface="+mn-cs"/>
            </a:rPr>
            <a:t>万円の増となった。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の増加が見込まれる社会保障費、公共施設の整備や老朽化への対応などに加え、歳入における合併特例期間の満了に伴う地方交付税の減額、歳出における公債費の増額を見据え、安定的な行政サービスを維持していくために基金の目的に沿った計画的な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公共施設整備基金：公共施設の総合的かつ計画的な整備及び改修に要する経費の財源に充てるため。</a:t>
          </a:r>
          <a:endParaRPr lang="ja-JP" altLang="ja-JP" sz="1400">
            <a:effectLst/>
          </a:endParaRPr>
        </a:p>
        <a:p>
          <a:r>
            <a:rPr kumimoji="1" lang="ja-JP" altLang="ja-JP" sz="1100">
              <a:solidFill>
                <a:schemeClr val="dk1"/>
              </a:solidFill>
              <a:effectLst/>
              <a:latin typeface="+mn-lt"/>
              <a:ea typeface="+mn-ea"/>
              <a:cs typeface="+mn-cs"/>
            </a:rPr>
            <a:t>　環境整備基金：ごみ処理施設の整備、ごみの減量化及び資源化並びに環境学習に関する事業の財源に充てるため。</a:t>
          </a:r>
          <a:endParaRPr lang="ja-JP" altLang="ja-JP" sz="1400">
            <a:effectLst/>
          </a:endParaRPr>
        </a:p>
        <a:p>
          <a:r>
            <a:rPr kumimoji="1" lang="ja-JP" altLang="ja-JP" sz="1100">
              <a:solidFill>
                <a:schemeClr val="dk1"/>
              </a:solidFill>
              <a:effectLst/>
              <a:latin typeface="+mn-lt"/>
              <a:ea typeface="+mn-ea"/>
              <a:cs typeface="+mn-cs"/>
            </a:rPr>
            <a:t>　緑の基金：緑地の保全及び緑化の推進に関する事業の財源に充てるため。</a:t>
          </a:r>
          <a:endParaRPr lang="ja-JP" altLang="ja-JP" sz="1400">
            <a:effectLst/>
          </a:endParaRPr>
        </a:p>
        <a:p>
          <a:r>
            <a:rPr kumimoji="1" lang="ja-JP" altLang="ja-JP" sz="1100">
              <a:solidFill>
                <a:schemeClr val="dk1"/>
              </a:solidFill>
              <a:effectLst/>
              <a:latin typeface="+mn-lt"/>
              <a:ea typeface="+mn-ea"/>
              <a:cs typeface="+mn-cs"/>
            </a:rPr>
            <a:t>　いきいき福祉基金：障害者、高齢者、母（父）子家庭、児童等の福祉の向上及び健康の維持増進に資することを目的として行われる事業に要する経費の財源に充てるため。</a:t>
          </a:r>
          <a:endParaRPr lang="ja-JP" altLang="ja-JP" sz="1400">
            <a:effectLst/>
          </a:endParaRPr>
        </a:p>
        <a:p>
          <a:r>
            <a:rPr kumimoji="1" lang="ja-JP" altLang="ja-JP" sz="1100">
              <a:solidFill>
                <a:schemeClr val="dk1"/>
              </a:solidFill>
              <a:effectLst/>
              <a:latin typeface="+mn-lt"/>
              <a:ea typeface="+mn-ea"/>
              <a:cs typeface="+mn-cs"/>
            </a:rPr>
            <a:t>　地域振興基金：市民の連帯の強化又は地域振興を図るための事業に要する経費の財源に充てるため。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公共施設整備基金：</a:t>
          </a:r>
          <a:r>
            <a:rPr lang="ja-JP" altLang="ja-JP" sz="1100">
              <a:solidFill>
                <a:schemeClr val="dk1"/>
              </a:solidFill>
              <a:effectLst/>
              <a:latin typeface="+mn-lt"/>
              <a:ea typeface="+mn-ea"/>
              <a:cs typeface="+mn-cs"/>
            </a:rPr>
            <a:t>小中学校の体育館空調設備設置等工事の実施などにより</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7,700</a:t>
          </a:r>
          <a:r>
            <a:rPr lang="ja-JP" altLang="ja-JP" sz="1100">
              <a:solidFill>
                <a:schemeClr val="dk1"/>
              </a:solidFill>
              <a:effectLst/>
              <a:latin typeface="+mn-lt"/>
              <a:ea typeface="+mn-ea"/>
              <a:cs typeface="+mn-cs"/>
            </a:rPr>
            <a:t>万円を取り崩し</a:t>
          </a:r>
          <a:r>
            <a:rPr kumimoji="1" lang="ja-JP" altLang="ja-JP" sz="1100">
              <a:solidFill>
                <a:schemeClr val="dk1"/>
              </a:solidFill>
              <a:effectLst/>
              <a:latin typeface="+mn-lt"/>
              <a:ea typeface="+mn-ea"/>
              <a:cs typeface="+mn-cs"/>
            </a:rPr>
            <a:t>、３か年実施計画において今後予定されている建設事業の財源として</a:t>
          </a:r>
          <a:r>
            <a:rPr lang="en-US" altLang="ja-JP" sz="1100">
              <a:solidFill>
                <a:schemeClr val="dk1"/>
              </a:solidFill>
              <a:effectLst/>
              <a:latin typeface="+mn-lt"/>
              <a:ea typeface="+mn-ea"/>
              <a:cs typeface="+mn-cs"/>
            </a:rPr>
            <a:t>163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2,000</a:t>
          </a:r>
          <a:r>
            <a:rPr lang="ja-JP" altLang="ja-JP" sz="1100">
              <a:solidFill>
                <a:schemeClr val="dk1"/>
              </a:solidFill>
              <a:effectLst/>
              <a:latin typeface="+mn-lt"/>
              <a:ea typeface="+mn-ea"/>
              <a:cs typeface="+mn-cs"/>
            </a:rPr>
            <a:t>万円</a:t>
          </a:r>
          <a:r>
            <a:rPr kumimoji="1" lang="ja-JP" altLang="ja-JP" sz="1100">
              <a:solidFill>
                <a:schemeClr val="dk1"/>
              </a:solidFill>
              <a:effectLst/>
              <a:latin typeface="+mn-lt"/>
              <a:ea typeface="+mn-ea"/>
              <a:cs typeface="+mn-cs"/>
            </a:rPr>
            <a:t>を積み立てたことにより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5,500</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いきいき福祉基金：民間保育園整備費補助金</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の財源として</a:t>
          </a:r>
          <a:r>
            <a:rPr kumimoji="1" lang="en-US" altLang="ja-JP" sz="1100">
              <a:solidFill>
                <a:schemeClr val="dk1"/>
              </a:solidFill>
              <a:effectLst/>
              <a:latin typeface="+mn-lt"/>
              <a:ea typeface="+mn-ea"/>
              <a:cs typeface="+mn-cs"/>
            </a:rPr>
            <a:t>770</a:t>
          </a:r>
          <a:r>
            <a:rPr kumimoji="1" lang="ja-JP" altLang="ja-JP" sz="1100">
              <a:solidFill>
                <a:schemeClr val="dk1"/>
              </a:solidFill>
              <a:effectLst/>
              <a:latin typeface="+mn-lt"/>
              <a:ea typeface="+mn-ea"/>
              <a:cs typeface="+mn-cs"/>
            </a:rPr>
            <a:t>万円を取り崩し、</a:t>
          </a:r>
          <a:r>
            <a:rPr kumimoji="1" lang="en-US" altLang="ja-JP" sz="1100">
              <a:solidFill>
                <a:schemeClr val="dk1"/>
              </a:solidFill>
              <a:effectLst/>
              <a:latin typeface="+mn-lt"/>
              <a:ea typeface="+mn-ea"/>
              <a:cs typeface="+mn-cs"/>
            </a:rPr>
            <a:t>570</a:t>
          </a:r>
          <a:r>
            <a:rPr kumimoji="1" lang="ja-JP" altLang="ja-JP" sz="1100">
              <a:solidFill>
                <a:schemeClr val="dk1"/>
              </a:solidFill>
              <a:effectLst/>
              <a:latin typeface="+mn-lt"/>
              <a:ea typeface="+mn-ea"/>
              <a:cs typeface="+mn-cs"/>
            </a:rPr>
            <a:t>万円を積</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立てたことにより</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万円の減少</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地域振興基金：債券運用による利子及び売却益</a:t>
          </a:r>
          <a:r>
            <a:rPr kumimoji="1" lang="en-US" altLang="ja-JP" sz="1100">
              <a:solidFill>
                <a:schemeClr val="dk1"/>
              </a:solidFill>
              <a:effectLst/>
              <a:latin typeface="+mn-lt"/>
              <a:ea typeface="+mn-ea"/>
              <a:cs typeface="+mn-cs"/>
            </a:rPr>
            <a:t>780</a:t>
          </a:r>
          <a:r>
            <a:rPr kumimoji="1" lang="ja-JP" altLang="ja-JP" sz="1100">
              <a:solidFill>
                <a:schemeClr val="dk1"/>
              </a:solidFill>
              <a:effectLst/>
              <a:latin typeface="+mn-lt"/>
              <a:ea typeface="+mn-ea"/>
              <a:cs typeface="+mn-cs"/>
            </a:rPr>
            <a:t>万円を積み立てた。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公共施設整備基金：３か年実施計画において今後予定されている建設事業の財源として、</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億円程度を目標額として積立てを行っていく。</a:t>
          </a:r>
          <a:endParaRPr lang="ja-JP" altLang="ja-JP" sz="1400">
            <a:effectLst/>
          </a:endParaRPr>
        </a:p>
        <a:p>
          <a:r>
            <a:rPr kumimoji="1" lang="ja-JP" altLang="ja-JP" sz="1100">
              <a:solidFill>
                <a:schemeClr val="dk1"/>
              </a:solidFill>
              <a:effectLst/>
              <a:latin typeface="+mn-lt"/>
              <a:ea typeface="+mn-ea"/>
              <a:cs typeface="+mn-cs"/>
            </a:rPr>
            <a:t>　環境整備基金：環境センターの必要な改修費用等に充てるため、回収有価物売却代金及び一般財源を積み立てる。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固定資産税及び各種交付金等の増収により約</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万円を積み立て</a:t>
          </a:r>
          <a:r>
            <a:rPr kumimoji="1" lang="ja-JP" altLang="en-US" sz="1100">
              <a:solidFill>
                <a:schemeClr val="dk1"/>
              </a:solidFill>
              <a:effectLst/>
              <a:latin typeface="+mn-lt"/>
              <a:ea typeface="+mn-ea"/>
              <a:cs typeface="+mn-cs"/>
            </a:rPr>
            <a:t>、新型コロナウイルス感染症への対応などにより</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3,900</a:t>
          </a:r>
          <a:r>
            <a:rPr kumimoji="1" lang="ja-JP" altLang="en-US" sz="1100">
              <a:solidFill>
                <a:schemeClr val="dk1"/>
              </a:solidFill>
              <a:effectLst/>
              <a:latin typeface="+mn-lt"/>
              <a:ea typeface="+mn-ea"/>
              <a:cs typeface="+mn-cs"/>
            </a:rPr>
            <a:t>万円取り崩したことにより、</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3,400</a:t>
          </a:r>
          <a:r>
            <a:rPr kumimoji="1" lang="ja-JP" altLang="en-US" sz="1100">
              <a:solidFill>
                <a:schemeClr val="dk1"/>
              </a:solidFill>
              <a:effectLst/>
              <a:latin typeface="+mn-lt"/>
              <a:ea typeface="+mn-ea"/>
              <a:cs typeface="+mn-cs"/>
            </a:rPr>
            <a:t>万円の減少となった。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財政調整基金の残高は標準財政規模の</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地方交付税において合併算定替の恩恵がなくなることによる影響を緩和するため</a:t>
          </a:r>
          <a:r>
            <a:rPr kumimoji="1" lang="en-US" altLang="ja-JP" sz="1100">
              <a:solidFill>
                <a:schemeClr val="dk1"/>
              </a:solidFill>
              <a:effectLst/>
              <a:latin typeface="+mn-lt"/>
              <a:ea typeface="+mn-ea"/>
              <a:cs typeface="+mn-cs"/>
            </a:rPr>
            <a:t>6,000</a:t>
          </a:r>
          <a:r>
            <a:rPr kumimoji="1" lang="ja-JP" altLang="ja-JP" sz="1100">
              <a:solidFill>
                <a:schemeClr val="dk1"/>
              </a:solidFill>
              <a:effectLst/>
              <a:latin typeface="+mn-lt"/>
              <a:ea typeface="+mn-ea"/>
              <a:cs typeface="+mn-cs"/>
            </a:rPr>
            <a:t>万円程度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総額</a:t>
          </a:r>
          <a:r>
            <a:rPr kumimoji="1" lang="en-US" altLang="ja-JP" sz="1100">
              <a:solidFill>
                <a:schemeClr val="dk1"/>
              </a:solidFill>
              <a:effectLst/>
              <a:latin typeface="+mn-lt"/>
              <a:ea typeface="+mn-ea"/>
              <a:cs typeface="+mn-cs"/>
            </a:rPr>
            <a:t>36.1</a:t>
          </a:r>
          <a:r>
            <a:rPr kumimoji="1" lang="ja-JP" altLang="ja-JP" sz="1100">
              <a:solidFill>
                <a:schemeClr val="dk1"/>
              </a:solidFill>
              <a:effectLst/>
              <a:latin typeface="+mn-lt"/>
              <a:ea typeface="+mn-ea"/>
              <a:cs typeface="+mn-cs"/>
            </a:rPr>
            <a:t>億円程度を</a:t>
          </a:r>
          <a:r>
            <a:rPr kumimoji="1" lang="ja-JP" altLang="en-US" sz="1100">
              <a:solidFill>
                <a:schemeClr val="dk1"/>
              </a:solidFill>
              <a:effectLst/>
              <a:latin typeface="+mn-lt"/>
              <a:ea typeface="+mn-ea"/>
              <a:cs typeface="+mn-cs"/>
            </a:rPr>
            <a:t>維持していく</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剰余金等により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3,700</a:t>
          </a:r>
          <a:r>
            <a:rPr kumimoji="1" lang="ja-JP" altLang="ja-JP" sz="1100">
              <a:solidFill>
                <a:schemeClr val="dk1"/>
              </a:solidFill>
              <a:effectLst/>
              <a:latin typeface="+mn-lt"/>
              <a:ea typeface="+mn-ea"/>
              <a:cs typeface="+mn-cs"/>
            </a:rPr>
            <a:t>万円を積み立てた。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年度に地方債償還のピークを迎えるため、それに備え今後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年間で基準年の償還財源を上回る額の合計を目標額とし、</a:t>
          </a:r>
          <a:r>
            <a:rPr kumimoji="1" lang="en-US" altLang="ja-JP" sz="1100">
              <a:solidFill>
                <a:schemeClr val="dk1"/>
              </a:solidFill>
              <a:effectLst/>
              <a:latin typeface="+mn-lt"/>
              <a:ea typeface="+mn-ea"/>
              <a:cs typeface="+mn-cs"/>
            </a:rPr>
            <a:t>74.7</a:t>
          </a:r>
          <a:r>
            <a:rPr kumimoji="1" lang="ja-JP" altLang="ja-JP" sz="1100">
              <a:solidFill>
                <a:schemeClr val="dk1"/>
              </a:solidFill>
              <a:effectLst/>
              <a:latin typeface="+mn-lt"/>
              <a:ea typeface="+mn-ea"/>
              <a:cs typeface="+mn-cs"/>
            </a:rPr>
            <a:t>億円程度を目標額として積立てを行っていく。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114,557
111,547
14.64
56,725,592
53,882,178
2,006,495
22,695,122
38,885,251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税収が増えているものの、大規模な建設事業に係る財源として合併特例債を積極的に活用してきたことから、基準財政需要額の公債費に算入される経費が増加している。そのため平成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年度から同</a:t>
          </a:r>
          <a:r>
            <a:rPr kumimoji="1" lang="ja-JP" altLang="en-US" sz="1100">
              <a:solidFill>
                <a:schemeClr val="dk1"/>
              </a:solidFill>
              <a:effectLst/>
              <a:latin typeface="+mn-lt"/>
              <a:ea typeface="+mn-ea"/>
              <a:cs typeface="+mn-cs"/>
            </a:rPr>
            <a:t>程度の</a:t>
          </a:r>
          <a:r>
            <a:rPr kumimoji="1" lang="ja-JP" altLang="ja-JP" sz="1100">
              <a:solidFill>
                <a:schemeClr val="dk1"/>
              </a:solidFill>
              <a:effectLst/>
              <a:latin typeface="+mn-lt"/>
              <a:ea typeface="+mn-ea"/>
              <a:cs typeface="+mn-cs"/>
            </a:rPr>
            <a:t>値で推移している。今後も大規模な建設事業に係る費用が見込まれることから、徴収率の向上による歳入の確保とともに様々な自主財源の確保に努める。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86783</xdr:rowOff>
    </xdr:to>
    <xdr:cxnSp macro="">
      <xdr:nvCxnSpPr>
        <xdr:cNvPr id="78" name="直線コネクタ 77"/>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人件費が増加したものの、</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が減少したこと</a:t>
          </a:r>
          <a:r>
            <a:rPr kumimoji="1" lang="ja-JP" altLang="ja-JP" sz="1100">
              <a:solidFill>
                <a:schemeClr val="dk1"/>
              </a:solidFill>
              <a:effectLst/>
              <a:latin typeface="+mn-lt"/>
              <a:ea typeface="+mn-ea"/>
              <a:cs typeface="+mn-cs"/>
            </a:rPr>
            <a:t>により、経常経費</a:t>
          </a:r>
          <a:r>
            <a:rPr kumimoji="1" lang="ja-JP" altLang="en-US" sz="1100">
              <a:solidFill>
                <a:schemeClr val="dk1"/>
              </a:solidFill>
              <a:effectLst/>
              <a:latin typeface="+mn-lt"/>
              <a:ea typeface="+mn-ea"/>
              <a:cs typeface="+mn-cs"/>
            </a:rPr>
            <a:t>の一般財源額</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。一方で、</a:t>
          </a:r>
          <a:r>
            <a:rPr kumimoji="1" lang="ja-JP" altLang="en-US" sz="1100">
              <a:solidFill>
                <a:schemeClr val="dk1"/>
              </a:solidFill>
              <a:effectLst/>
              <a:latin typeface="+mn-lt"/>
              <a:ea typeface="+mn-ea"/>
              <a:cs typeface="+mn-cs"/>
            </a:rPr>
            <a:t>地方消費税交付金</a:t>
          </a:r>
          <a:r>
            <a:rPr kumimoji="1" lang="ja-JP" altLang="ja-JP" sz="1100">
              <a:solidFill>
                <a:schemeClr val="dk1"/>
              </a:solidFill>
              <a:effectLst/>
              <a:latin typeface="+mn-lt"/>
              <a:ea typeface="+mn-ea"/>
              <a:cs typeface="+mn-cs"/>
            </a:rPr>
            <a:t>等の増加により、経常収支比率は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ポイント改善している。経常収支比率が更に悪化しないよう、引き続き事務事業等の見直しを行い経常経費の削減に努める。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63</xdr:row>
      <xdr:rowOff>75692</xdr:rowOff>
    </xdr:to>
    <xdr:cxnSp macro="">
      <xdr:nvCxnSpPr>
        <xdr:cNvPr id="130" name="直線コネクタ 129"/>
        <xdr:cNvCxnSpPr/>
      </xdr:nvCxnSpPr>
      <xdr:spPr>
        <a:xfrm flipV="1">
          <a:off x="4114800" y="1083360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63</xdr:row>
      <xdr:rowOff>80518</xdr:rowOff>
    </xdr:to>
    <xdr:cxnSp macro="">
      <xdr:nvCxnSpPr>
        <xdr:cNvPr id="133" name="直線コネクタ 132"/>
        <xdr:cNvCxnSpPr/>
      </xdr:nvCxnSpPr>
      <xdr:spPr>
        <a:xfrm flipV="1">
          <a:off x="3225800" y="108770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107188</xdr:rowOff>
    </xdr:from>
    <xdr:to>
      <xdr:col>15</xdr:col>
      <xdr:colOff>82550</xdr:colOff>
      <xdr:row>63</xdr:row>
      <xdr:rowOff>80518</xdr:rowOff>
    </xdr:to>
    <xdr:cxnSp macro="">
      <xdr:nvCxnSpPr>
        <xdr:cNvPr id="136" name="直線コネクタ 135"/>
        <xdr:cNvCxnSpPr/>
      </xdr:nvCxnSpPr>
      <xdr:spPr>
        <a:xfrm>
          <a:off x="2336800" y="1073708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107188</xdr:rowOff>
    </xdr:to>
    <xdr:cxnSp macro="">
      <xdr:nvCxnSpPr>
        <xdr:cNvPr id="139" name="直線コネクタ 138"/>
        <xdr:cNvCxnSpPr/>
      </xdr:nvCxnSpPr>
      <xdr:spPr>
        <a:xfrm>
          <a:off x="1447800" y="106888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49" name="楕円 148"/>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124985</xdr:rowOff>
    </xdr:from>
    <xdr:ext cx="762000" cy="259045"/>
    <xdr:sp macro="" textlink="">
      <xdr:nvSpPr>
        <xdr:cNvPr id="150" name="財政構造の弾力性該当値テキスト"/>
        <xdr:cNvSpPr txBox="1"/>
      </xdr:nvSpPr>
      <xdr:spPr>
        <a:xfrm>
          <a:off x="5041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1" name="楕円 150"/>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111269</xdr:rowOff>
    </xdr:from>
    <xdr:ext cx="736600" cy="259045"/>
    <xdr:sp macro="" textlink="">
      <xdr:nvSpPr>
        <xdr:cNvPr id="152" name="テキスト ボックス 151"/>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3" name="楕円 152"/>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116095</xdr:rowOff>
    </xdr:from>
    <xdr:ext cx="762000" cy="259045"/>
    <xdr:sp macro="" textlink="">
      <xdr:nvSpPr>
        <xdr:cNvPr id="154" name="テキスト ボックス 153"/>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5" name="楕円 154"/>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56" name="テキスト ボックス 155"/>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7" name="楕円 156"/>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119905</xdr:rowOff>
    </xdr:from>
    <xdr:ext cx="762000" cy="259045"/>
    <xdr:sp macro="" textlink="">
      <xdr:nvSpPr>
        <xdr:cNvPr id="158" name="テキスト ボックス 157"/>
        <xdr:cNvSpPr txBox="1"/>
      </xdr:nvSpPr>
      <xdr:spPr>
        <a:xfrm>
          <a:off x="1066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地方公務員法及び地方自治法の一部を改正する法律（平成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年法律第</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号）の施行に伴う会計年度任用職員の導入及び国勢調査調査員の報酬等</a:t>
          </a:r>
          <a:r>
            <a:rPr kumimoji="1" lang="ja-JP" altLang="ja-JP" sz="1100">
              <a:solidFill>
                <a:schemeClr val="dk1"/>
              </a:solidFill>
              <a:effectLst/>
              <a:latin typeface="+mn-lt"/>
              <a:ea typeface="+mn-ea"/>
              <a:cs typeface="+mn-cs"/>
            </a:rPr>
            <a:t>が増加したことにより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年度から増加している。また、物件費は、</a:t>
          </a:r>
          <a:r>
            <a:rPr kumimoji="1" lang="ja-JP" altLang="en-US" sz="1100">
              <a:solidFill>
                <a:schemeClr val="dk1"/>
              </a:solidFill>
              <a:effectLst/>
              <a:latin typeface="+mn-lt"/>
              <a:ea typeface="+mn-ea"/>
              <a:cs typeface="+mn-cs"/>
            </a:rPr>
            <a:t>学校タブレット端末等の購入や大井図書館指定管理</a:t>
          </a:r>
          <a:r>
            <a:rPr kumimoji="1" lang="ja-JP" altLang="ja-JP" sz="1100">
              <a:solidFill>
                <a:schemeClr val="dk1"/>
              </a:solidFill>
              <a:effectLst/>
              <a:latin typeface="+mn-lt"/>
              <a:ea typeface="+mn-ea"/>
              <a:cs typeface="+mn-cs"/>
            </a:rPr>
            <a:t>委託料等の増加に伴い増加している。人口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人当たりの決算額が増加しているが、県平均を下回っている。引き続き民間活力の導入や事務の効率化などによりコストの削減に努めていく。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77690</xdr:rowOff>
    </xdr:from>
    <xdr:to>
      <xdr:col>23</xdr:col>
      <xdr:colOff>133350</xdr:colOff>
      <xdr:row>84</xdr:row>
      <xdr:rowOff>70686</xdr:rowOff>
    </xdr:to>
    <xdr:cxnSp macro="">
      <xdr:nvCxnSpPr>
        <xdr:cNvPr id="193" name="直線コネクタ 192"/>
        <xdr:cNvCxnSpPr/>
      </xdr:nvCxnSpPr>
      <xdr:spPr>
        <a:xfrm>
          <a:off x="4114800" y="14308040"/>
          <a:ext cx="838200" cy="16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119752</xdr:rowOff>
    </xdr:from>
    <xdr:ext cx="762000" cy="259045"/>
    <xdr:sp macro="" textlink="">
      <xdr:nvSpPr>
        <xdr:cNvPr id="194" name="人件費・物件費等の状況平均値テキスト"/>
        <xdr:cNvSpPr txBox="1"/>
      </xdr:nvSpPr>
      <xdr:spPr>
        <a:xfrm>
          <a:off x="5041900" y="1452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158029</xdr:rowOff>
    </xdr:from>
    <xdr:to>
      <xdr:col>19</xdr:col>
      <xdr:colOff>133350</xdr:colOff>
      <xdr:row>83</xdr:row>
      <xdr:rowOff>77690</xdr:rowOff>
    </xdr:to>
    <xdr:cxnSp macro="">
      <xdr:nvCxnSpPr>
        <xdr:cNvPr id="196" name="直線コネクタ 195"/>
        <xdr:cNvCxnSpPr/>
      </xdr:nvCxnSpPr>
      <xdr:spPr>
        <a:xfrm>
          <a:off x="3225800" y="14216929"/>
          <a:ext cx="889000" cy="9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105097</xdr:rowOff>
    </xdr:from>
    <xdr:ext cx="736600" cy="259045"/>
    <xdr:sp macro="" textlink="">
      <xdr:nvSpPr>
        <xdr:cNvPr id="198" name="テキスト ボックス 197"/>
        <xdr:cNvSpPr txBox="1"/>
      </xdr:nvSpPr>
      <xdr:spPr>
        <a:xfrm>
          <a:off x="3733800" y="1450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158029</xdr:rowOff>
    </xdr:from>
    <xdr:to>
      <xdr:col>15</xdr:col>
      <xdr:colOff>82550</xdr:colOff>
      <xdr:row>83</xdr:row>
      <xdr:rowOff>27781</xdr:rowOff>
    </xdr:to>
    <xdr:cxnSp macro="">
      <xdr:nvCxnSpPr>
        <xdr:cNvPr id="199" name="直線コネクタ 198"/>
        <xdr:cNvCxnSpPr/>
      </xdr:nvCxnSpPr>
      <xdr:spPr>
        <a:xfrm flipV="1">
          <a:off x="2336800" y="14216929"/>
          <a:ext cx="889000" cy="4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48713</xdr:rowOff>
    </xdr:from>
    <xdr:ext cx="762000" cy="259045"/>
    <xdr:sp macro="" textlink="">
      <xdr:nvSpPr>
        <xdr:cNvPr id="201" name="テキスト ボックス 200"/>
        <xdr:cNvSpPr txBox="1"/>
      </xdr:nvSpPr>
      <xdr:spPr>
        <a:xfrm>
          <a:off x="2844800" y="144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27781</xdr:rowOff>
    </xdr:from>
    <xdr:to>
      <xdr:col>11</xdr:col>
      <xdr:colOff>31750</xdr:colOff>
      <xdr:row>83</xdr:row>
      <xdr:rowOff>30234</xdr:rowOff>
    </xdr:to>
    <xdr:cxnSp macro="">
      <xdr:nvCxnSpPr>
        <xdr:cNvPr id="202" name="直線コネクタ 201"/>
        <xdr:cNvCxnSpPr/>
      </xdr:nvCxnSpPr>
      <xdr:spPr>
        <a:xfrm flipV="1">
          <a:off x="1447800" y="14258131"/>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5661</xdr:rowOff>
    </xdr:from>
    <xdr:ext cx="762000" cy="259045"/>
    <xdr:sp macro="" textlink="">
      <xdr:nvSpPr>
        <xdr:cNvPr id="204" name="テキスト ボックス 203"/>
        <xdr:cNvSpPr txBox="1"/>
      </xdr:nvSpPr>
      <xdr:spPr>
        <a:xfrm>
          <a:off x="1955800" y="1440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154328</xdr:rowOff>
    </xdr:from>
    <xdr:ext cx="762000" cy="259045"/>
    <xdr:sp macro="" textlink="">
      <xdr:nvSpPr>
        <xdr:cNvPr id="206" name="テキスト ボックス 205"/>
        <xdr:cNvSpPr txBox="1"/>
      </xdr:nvSpPr>
      <xdr:spPr>
        <a:xfrm>
          <a:off x="1066800" y="1438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19886</xdr:rowOff>
    </xdr:from>
    <xdr:to>
      <xdr:col>23</xdr:col>
      <xdr:colOff>184150</xdr:colOff>
      <xdr:row>84</xdr:row>
      <xdr:rowOff>121486</xdr:rowOff>
    </xdr:to>
    <xdr:sp macro="" textlink="">
      <xdr:nvSpPr>
        <xdr:cNvPr id="212" name="楕円 211"/>
        <xdr:cNvSpPr/>
      </xdr:nvSpPr>
      <xdr:spPr>
        <a:xfrm>
          <a:off x="4902200" y="1442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36413</xdr:rowOff>
    </xdr:from>
    <xdr:ext cx="762000" cy="259045"/>
    <xdr:sp macro="" textlink="">
      <xdr:nvSpPr>
        <xdr:cNvPr id="213" name="人件費・物件費等の状況該当値テキスト"/>
        <xdr:cNvSpPr txBox="1"/>
      </xdr:nvSpPr>
      <xdr:spPr>
        <a:xfrm>
          <a:off x="5041900" y="1426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26890</xdr:rowOff>
    </xdr:from>
    <xdr:to>
      <xdr:col>19</xdr:col>
      <xdr:colOff>184150</xdr:colOff>
      <xdr:row>83</xdr:row>
      <xdr:rowOff>128490</xdr:rowOff>
    </xdr:to>
    <xdr:sp macro="" textlink="">
      <xdr:nvSpPr>
        <xdr:cNvPr id="214" name="楕円 213"/>
        <xdr:cNvSpPr/>
      </xdr:nvSpPr>
      <xdr:spPr>
        <a:xfrm>
          <a:off x="4064000" y="142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138667</xdr:rowOff>
    </xdr:from>
    <xdr:ext cx="736600" cy="259045"/>
    <xdr:sp macro="" textlink="">
      <xdr:nvSpPr>
        <xdr:cNvPr id="215" name="テキスト ボックス 214"/>
        <xdr:cNvSpPr txBox="1"/>
      </xdr:nvSpPr>
      <xdr:spPr>
        <a:xfrm>
          <a:off x="3733800" y="1402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107229</xdr:rowOff>
    </xdr:from>
    <xdr:to>
      <xdr:col>15</xdr:col>
      <xdr:colOff>133350</xdr:colOff>
      <xdr:row>83</xdr:row>
      <xdr:rowOff>37379</xdr:rowOff>
    </xdr:to>
    <xdr:sp macro="" textlink="">
      <xdr:nvSpPr>
        <xdr:cNvPr id="216" name="楕円 215"/>
        <xdr:cNvSpPr/>
      </xdr:nvSpPr>
      <xdr:spPr>
        <a:xfrm>
          <a:off x="3175000" y="141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47556</xdr:rowOff>
    </xdr:from>
    <xdr:ext cx="762000" cy="259045"/>
    <xdr:sp macro="" textlink="">
      <xdr:nvSpPr>
        <xdr:cNvPr id="217" name="テキスト ボックス 216"/>
        <xdr:cNvSpPr txBox="1"/>
      </xdr:nvSpPr>
      <xdr:spPr>
        <a:xfrm>
          <a:off x="2844800" y="1393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148431</xdr:rowOff>
    </xdr:from>
    <xdr:to>
      <xdr:col>11</xdr:col>
      <xdr:colOff>82550</xdr:colOff>
      <xdr:row>83</xdr:row>
      <xdr:rowOff>78581</xdr:rowOff>
    </xdr:to>
    <xdr:sp macro="" textlink="">
      <xdr:nvSpPr>
        <xdr:cNvPr id="218" name="楕円 217"/>
        <xdr:cNvSpPr/>
      </xdr:nvSpPr>
      <xdr:spPr>
        <a:xfrm>
          <a:off x="2286000" y="142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88758</xdr:rowOff>
    </xdr:from>
    <xdr:ext cx="762000" cy="259045"/>
    <xdr:sp macro="" textlink="">
      <xdr:nvSpPr>
        <xdr:cNvPr id="219" name="テキスト ボックス 218"/>
        <xdr:cNvSpPr txBox="1"/>
      </xdr:nvSpPr>
      <xdr:spPr>
        <a:xfrm>
          <a:off x="1955800" y="1397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150884</xdr:rowOff>
    </xdr:from>
    <xdr:to>
      <xdr:col>7</xdr:col>
      <xdr:colOff>31750</xdr:colOff>
      <xdr:row>83</xdr:row>
      <xdr:rowOff>81034</xdr:rowOff>
    </xdr:to>
    <xdr:sp macro="" textlink="">
      <xdr:nvSpPr>
        <xdr:cNvPr id="220" name="楕円 219"/>
        <xdr:cNvSpPr/>
      </xdr:nvSpPr>
      <xdr:spPr>
        <a:xfrm>
          <a:off x="1397000" y="142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91211</xdr:rowOff>
    </xdr:from>
    <xdr:ext cx="762000" cy="259045"/>
    <xdr:sp macro="" textlink="">
      <xdr:nvSpPr>
        <xdr:cNvPr id="221" name="テキスト ボックス 220"/>
        <xdr:cNvSpPr txBox="1"/>
      </xdr:nvSpPr>
      <xdr:spPr>
        <a:xfrm>
          <a:off x="1066800" y="13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給与水準については、類似団体平均を下回る水準で推移している。今後も類似団体や近隣団体との比較をしつつ、適正な給与水準の維持に努める。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13607</xdr:rowOff>
    </xdr:to>
    <xdr:cxnSp macro="">
      <xdr:nvCxnSpPr>
        <xdr:cNvPr id="257" name="直線コネクタ 256"/>
        <xdr:cNvCxnSpPr/>
      </xdr:nvCxnSpPr>
      <xdr:spPr>
        <a:xfrm>
          <a:off x="16179800" y="143981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30843</xdr:rowOff>
    </xdr:to>
    <xdr:cxnSp macro="">
      <xdr:nvCxnSpPr>
        <xdr:cNvPr id="260" name="直線コネクタ 259"/>
        <xdr:cNvCxnSpPr/>
      </xdr:nvCxnSpPr>
      <xdr:spPr>
        <a:xfrm flipV="1">
          <a:off x="15290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30843</xdr:rowOff>
    </xdr:to>
    <xdr:cxnSp macro="">
      <xdr:nvCxnSpPr>
        <xdr:cNvPr id="263" name="直線コネクタ 262"/>
        <xdr:cNvCxnSpPr/>
      </xdr:nvCxnSpPr>
      <xdr:spPr>
        <a:xfrm>
          <a:off x="14401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65" name="テキスト ボックス 264"/>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13607</xdr:rowOff>
    </xdr:to>
    <xdr:cxnSp macro="">
      <xdr:nvCxnSpPr>
        <xdr:cNvPr id="266" name="直線コネクタ 265"/>
        <xdr:cNvCxnSpPr/>
      </xdr:nvCxnSpPr>
      <xdr:spPr>
        <a:xfrm flipV="1">
          <a:off x="13512800" y="143981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0" name="テキスト ボックス 269"/>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6" name="楕円 275"/>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7" name="給与水準   （国との比較）該当値テキスト"/>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8" name="楕円 277"/>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9" name="テキスト ボックス 27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0" name="楕円 279"/>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1" name="テキスト ボックス 280"/>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2" name="楕円 281"/>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3" name="テキスト ボックス 282"/>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4" name="楕円 283"/>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5" name="テキスト ボックス 284"/>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類似団体平均及び埼玉県平均を下回っている。前年度と比較して職員が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人増加したことから</a:t>
          </a:r>
          <a:r>
            <a:rPr kumimoji="1" lang="en-US" altLang="ja-JP" sz="1100">
              <a:solidFill>
                <a:schemeClr val="dk1"/>
              </a:solidFill>
              <a:effectLst/>
              <a:latin typeface="+mn-lt"/>
              <a:ea typeface="+mn-ea"/>
              <a:cs typeface="+mn-cs"/>
            </a:rPr>
            <a:t>0.06</a:t>
          </a:r>
          <a:r>
            <a:rPr kumimoji="1" lang="ja-JP" altLang="ja-JP" sz="1100">
              <a:solidFill>
                <a:schemeClr val="dk1"/>
              </a:solidFill>
              <a:effectLst/>
              <a:latin typeface="+mn-lt"/>
              <a:ea typeface="+mn-ea"/>
              <a:cs typeface="+mn-cs"/>
            </a:rPr>
            <a:t>ポイント増加している。最上位計画に基づき「スリムで効率的な行政経営」を行うため、引き続き事務事業の見直しを図るとともに、定員の適正な管理に努める。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139488</xdr:rowOff>
    </xdr:from>
    <xdr:to>
      <xdr:col>81</xdr:col>
      <xdr:colOff>44450</xdr:colOff>
      <xdr:row>61</xdr:row>
      <xdr:rowOff>151554</xdr:rowOff>
    </xdr:to>
    <xdr:cxnSp macro="">
      <xdr:nvCxnSpPr>
        <xdr:cNvPr id="320" name="直線コネクタ 319"/>
        <xdr:cNvCxnSpPr/>
      </xdr:nvCxnSpPr>
      <xdr:spPr>
        <a:xfrm>
          <a:off x="16179800" y="10597938"/>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121391</xdr:rowOff>
    </xdr:from>
    <xdr:to>
      <xdr:col>77</xdr:col>
      <xdr:colOff>44450</xdr:colOff>
      <xdr:row>61</xdr:row>
      <xdr:rowOff>139488</xdr:rowOff>
    </xdr:to>
    <xdr:cxnSp macro="">
      <xdr:nvCxnSpPr>
        <xdr:cNvPr id="323" name="直線コネクタ 322"/>
        <xdr:cNvCxnSpPr/>
      </xdr:nvCxnSpPr>
      <xdr:spPr>
        <a:xfrm>
          <a:off x="15290800" y="1057984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121391</xdr:rowOff>
    </xdr:from>
    <xdr:to>
      <xdr:col>72</xdr:col>
      <xdr:colOff>203200</xdr:colOff>
      <xdr:row>61</xdr:row>
      <xdr:rowOff>127423</xdr:rowOff>
    </xdr:to>
    <xdr:cxnSp macro="">
      <xdr:nvCxnSpPr>
        <xdr:cNvPr id="326" name="直線コネクタ 325"/>
        <xdr:cNvCxnSpPr/>
      </xdr:nvCxnSpPr>
      <xdr:spPr>
        <a:xfrm flipV="1">
          <a:off x="14401800" y="1057984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127423</xdr:rowOff>
    </xdr:from>
    <xdr:to>
      <xdr:col>68</xdr:col>
      <xdr:colOff>152400</xdr:colOff>
      <xdr:row>61</xdr:row>
      <xdr:rowOff>141499</xdr:rowOff>
    </xdr:to>
    <xdr:cxnSp macro="">
      <xdr:nvCxnSpPr>
        <xdr:cNvPr id="329" name="直線コネクタ 328"/>
        <xdr:cNvCxnSpPr/>
      </xdr:nvCxnSpPr>
      <xdr:spPr>
        <a:xfrm flipV="1">
          <a:off x="13512800" y="1058587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39" name="楕円 338"/>
        <xdr:cNvSpPr/>
      </xdr:nvSpPr>
      <xdr:spPr>
        <a:xfrm>
          <a:off x="16967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117281</xdr:rowOff>
    </xdr:from>
    <xdr:ext cx="762000" cy="259045"/>
    <xdr:sp macro="" textlink="">
      <xdr:nvSpPr>
        <xdr:cNvPr id="340" name="定員管理の状況該当値テキスト"/>
        <xdr:cNvSpPr txBox="1"/>
      </xdr:nvSpPr>
      <xdr:spPr>
        <a:xfrm>
          <a:off x="17106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88688</xdr:rowOff>
    </xdr:from>
    <xdr:to>
      <xdr:col>77</xdr:col>
      <xdr:colOff>95250</xdr:colOff>
      <xdr:row>62</xdr:row>
      <xdr:rowOff>18838</xdr:rowOff>
    </xdr:to>
    <xdr:sp macro="" textlink="">
      <xdr:nvSpPr>
        <xdr:cNvPr id="341" name="楕円 340"/>
        <xdr:cNvSpPr/>
      </xdr:nvSpPr>
      <xdr:spPr>
        <a:xfrm>
          <a:off x="16129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29015</xdr:rowOff>
    </xdr:from>
    <xdr:ext cx="736600" cy="259045"/>
    <xdr:sp macro="" textlink="">
      <xdr:nvSpPr>
        <xdr:cNvPr id="342" name="テキスト ボックス 341"/>
        <xdr:cNvSpPr txBox="1"/>
      </xdr:nvSpPr>
      <xdr:spPr>
        <a:xfrm>
          <a:off x="15798800" y="10316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70591</xdr:rowOff>
    </xdr:from>
    <xdr:to>
      <xdr:col>73</xdr:col>
      <xdr:colOff>44450</xdr:colOff>
      <xdr:row>62</xdr:row>
      <xdr:rowOff>741</xdr:rowOff>
    </xdr:to>
    <xdr:sp macro="" textlink="">
      <xdr:nvSpPr>
        <xdr:cNvPr id="343" name="楕円 342"/>
        <xdr:cNvSpPr/>
      </xdr:nvSpPr>
      <xdr:spPr>
        <a:xfrm>
          <a:off x="15240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10918</xdr:rowOff>
    </xdr:from>
    <xdr:ext cx="762000" cy="259045"/>
    <xdr:sp macro="" textlink="">
      <xdr:nvSpPr>
        <xdr:cNvPr id="344" name="テキスト ボックス 343"/>
        <xdr:cNvSpPr txBox="1"/>
      </xdr:nvSpPr>
      <xdr:spPr>
        <a:xfrm>
          <a:off x="14909800" y="102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76623</xdr:rowOff>
    </xdr:from>
    <xdr:to>
      <xdr:col>68</xdr:col>
      <xdr:colOff>203200</xdr:colOff>
      <xdr:row>62</xdr:row>
      <xdr:rowOff>6773</xdr:rowOff>
    </xdr:to>
    <xdr:sp macro="" textlink="">
      <xdr:nvSpPr>
        <xdr:cNvPr id="345" name="楕円 344"/>
        <xdr:cNvSpPr/>
      </xdr:nvSpPr>
      <xdr:spPr>
        <a:xfrm>
          <a:off x="14351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16950</xdr:rowOff>
    </xdr:from>
    <xdr:ext cx="762000" cy="259045"/>
    <xdr:sp macro="" textlink="">
      <xdr:nvSpPr>
        <xdr:cNvPr id="346" name="テキスト ボックス 345"/>
        <xdr:cNvSpPr txBox="1"/>
      </xdr:nvSpPr>
      <xdr:spPr>
        <a:xfrm>
          <a:off x="14020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90699</xdr:rowOff>
    </xdr:from>
    <xdr:to>
      <xdr:col>64</xdr:col>
      <xdr:colOff>152400</xdr:colOff>
      <xdr:row>62</xdr:row>
      <xdr:rowOff>20849</xdr:rowOff>
    </xdr:to>
    <xdr:sp macro="" textlink="">
      <xdr:nvSpPr>
        <xdr:cNvPr id="347" name="楕円 346"/>
        <xdr:cNvSpPr/>
      </xdr:nvSpPr>
      <xdr:spPr>
        <a:xfrm>
          <a:off x="13462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31026</xdr:rowOff>
    </xdr:from>
    <xdr:ext cx="762000" cy="259045"/>
    <xdr:sp macro="" textlink="">
      <xdr:nvSpPr>
        <xdr:cNvPr id="348" name="テキスト ボックス 347"/>
        <xdr:cNvSpPr txBox="1"/>
      </xdr:nvSpPr>
      <xdr:spPr>
        <a:xfrm>
          <a:off x="13131800" y="103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類似団体平均及び埼玉県平均を大きく下回っている。地方債に係る元利償還金が</a:t>
          </a:r>
          <a:r>
            <a:rPr kumimoji="1" lang="ja-JP" altLang="en-US" sz="1100">
              <a:solidFill>
                <a:schemeClr val="dk1"/>
              </a:solidFill>
              <a:effectLst/>
              <a:latin typeface="+mn-lt"/>
              <a:ea typeface="+mn-ea"/>
              <a:cs typeface="+mn-cs"/>
            </a:rPr>
            <a:t>減少し、標準税収入額等が</a:t>
          </a:r>
          <a:r>
            <a:rPr kumimoji="1" lang="ja-JP" altLang="ja-JP" sz="1100">
              <a:solidFill>
                <a:schemeClr val="dk1"/>
              </a:solidFill>
              <a:effectLst/>
              <a:latin typeface="+mn-lt"/>
              <a:ea typeface="+mn-ea"/>
              <a:cs typeface="+mn-cs"/>
            </a:rPr>
            <a:t>増加していることから、</a:t>
          </a:r>
          <a:r>
            <a:rPr kumimoji="1" lang="ja-JP" altLang="en-US"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a:t>
          </a:r>
          <a:r>
            <a:rPr kumimoji="1" lang="ja-JP" altLang="ja-JP" sz="1100">
              <a:solidFill>
                <a:schemeClr val="dk1"/>
              </a:solidFill>
              <a:effectLst/>
              <a:latin typeface="+mn-lt"/>
              <a:ea typeface="+mn-ea"/>
              <a:cs typeface="+mn-cs"/>
            </a:rPr>
            <a:t>いる。引き続き地方債の発行と償還のバランスを取りつつ財政健全化に努める。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73237</xdr:rowOff>
    </xdr:to>
    <xdr:cxnSp macro="">
      <xdr:nvCxnSpPr>
        <xdr:cNvPr id="381" name="直線コネクタ 380"/>
        <xdr:cNvCxnSpPr/>
      </xdr:nvCxnSpPr>
      <xdr:spPr>
        <a:xfrm flipV="1">
          <a:off x="16179800" y="67437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65194</xdr:rowOff>
    </xdr:from>
    <xdr:to>
      <xdr:col>77</xdr:col>
      <xdr:colOff>44450</xdr:colOff>
      <xdr:row>39</xdr:row>
      <xdr:rowOff>73237</xdr:rowOff>
    </xdr:to>
    <xdr:cxnSp macro="">
      <xdr:nvCxnSpPr>
        <xdr:cNvPr id="384" name="直線コネクタ 383"/>
        <xdr:cNvCxnSpPr/>
      </xdr:nvCxnSpPr>
      <xdr:spPr>
        <a:xfrm>
          <a:off x="15290800" y="67517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65194</xdr:rowOff>
    </xdr:to>
    <xdr:cxnSp macro="">
      <xdr:nvCxnSpPr>
        <xdr:cNvPr id="387" name="直線コネクタ 386"/>
        <xdr:cNvCxnSpPr/>
      </xdr:nvCxnSpPr>
      <xdr:spPr>
        <a:xfrm>
          <a:off x="14401800" y="66873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39</xdr:row>
      <xdr:rowOff>846</xdr:rowOff>
    </xdr:to>
    <xdr:cxnSp macro="">
      <xdr:nvCxnSpPr>
        <xdr:cNvPr id="390" name="直線コネクタ 389"/>
        <xdr:cNvCxnSpPr/>
      </xdr:nvCxnSpPr>
      <xdr:spPr>
        <a:xfrm>
          <a:off x="13512800" y="66150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0" name="楕円 399"/>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1"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2" name="楕円 401"/>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3" name="テキスト ボックス 402"/>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14394</xdr:rowOff>
    </xdr:from>
    <xdr:to>
      <xdr:col>73</xdr:col>
      <xdr:colOff>44450</xdr:colOff>
      <xdr:row>39</xdr:row>
      <xdr:rowOff>115994</xdr:rowOff>
    </xdr:to>
    <xdr:sp macro="" textlink="">
      <xdr:nvSpPr>
        <xdr:cNvPr id="404" name="楕円 403"/>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126171</xdr:rowOff>
    </xdr:from>
    <xdr:ext cx="762000" cy="259045"/>
    <xdr:sp macro="" textlink="">
      <xdr:nvSpPr>
        <xdr:cNvPr id="405" name="テキスト ボックス 404"/>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406" name="楕円 405"/>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407" name="テキスト ボックス 406"/>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08" name="楕円 407"/>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09" name="テキスト ボックス 408"/>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類似団体平均及び埼玉県平均を大きく下回っており、前年同様マイナスとなっている。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主な要因は、充当可能基金の額が高水準であるためである。しかし、今後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大規模な建設事業に係る地方債の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高が増加</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する見込みであ</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るため、将来世代への負担を考慮し、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引き続き</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計画的な基金管理及び地方債の借入れに努める。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5" name="フローチャート: 判断 444"/>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6" name="テキスト ボックス 445"/>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7" name="フローチャート: 判断 446"/>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8" name="テキスト ボックス 447"/>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0" name="テキスト ボックス 449"/>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1" name="フローチャート: 判断 450"/>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2" name="テキスト ボックス 451"/>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114,557
111,547
14.64
56,725,592
53,882,178
2,006,495
22,695,122
38,885,251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経常収支比率分についての人件費は、類似団体平均及び埼玉県平均を下回っている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主な要因は、</a:t>
          </a:r>
          <a:r>
            <a:rPr kumimoji="1" lang="ja-JP" altLang="ja-JP" sz="1100">
              <a:solidFill>
                <a:schemeClr val="dk1"/>
              </a:solidFill>
              <a:effectLst/>
              <a:latin typeface="+mn-lt"/>
              <a:ea typeface="+mn-ea"/>
              <a:cs typeface="+mn-cs"/>
            </a:rPr>
            <a:t>地方公務員法及び地方自治法の一部を改正する法律（平成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年法律第</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号）の</a:t>
          </a:r>
          <a:r>
            <a:rPr kumimoji="1" lang="ja-JP" altLang="en-US" sz="1100">
              <a:solidFill>
                <a:schemeClr val="dk1"/>
              </a:solidFill>
              <a:effectLst/>
              <a:latin typeface="+mn-lt"/>
              <a:ea typeface="+mn-ea"/>
              <a:cs typeface="+mn-cs"/>
            </a:rPr>
            <a:t>施行</a:t>
          </a:r>
          <a:r>
            <a:rPr kumimoji="1" lang="ja-JP" altLang="ja-JP" sz="1100">
              <a:solidFill>
                <a:schemeClr val="dk1"/>
              </a:solidFill>
              <a:effectLst/>
              <a:latin typeface="+mn-lt"/>
              <a:ea typeface="+mn-ea"/>
              <a:cs typeface="+mn-cs"/>
            </a:rPr>
            <a:t>に伴う会計年度任用職員の導入</a:t>
          </a:r>
          <a:r>
            <a:rPr kumimoji="1" lang="ja-JP" altLang="en-US" sz="1100">
              <a:solidFill>
                <a:schemeClr val="dk1"/>
              </a:solidFill>
              <a:effectLst/>
              <a:latin typeface="+mn-lt"/>
              <a:ea typeface="+mn-ea"/>
              <a:cs typeface="+mn-cs"/>
            </a:rPr>
            <a:t>による人件費の増加が挙げられる。</a:t>
          </a:r>
          <a:r>
            <a:rPr kumimoji="1" lang="ja-JP" altLang="ja-JP" sz="1100">
              <a:solidFill>
                <a:schemeClr val="dk1"/>
              </a:solidFill>
              <a:effectLst/>
              <a:latin typeface="+mn-lt"/>
              <a:ea typeface="+mn-ea"/>
              <a:cs typeface="+mn-cs"/>
            </a:rPr>
            <a:t>引き続き計画に基づいた行政運営を継続していくとともにコスト削減に努める。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36</xdr:row>
      <xdr:rowOff>12700</xdr:rowOff>
    </xdr:to>
    <xdr:cxnSp macro="">
      <xdr:nvCxnSpPr>
        <xdr:cNvPr id="66" name="直線コネクタ 65"/>
        <xdr:cNvCxnSpPr/>
      </xdr:nvCxnSpPr>
      <xdr:spPr>
        <a:xfrm>
          <a:off x="3987800" y="60401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69850</xdr:rowOff>
    </xdr:to>
    <xdr:cxnSp macro="">
      <xdr:nvCxnSpPr>
        <xdr:cNvPr id="69" name="直線コネクタ 68"/>
        <xdr:cNvCxnSpPr/>
      </xdr:nvCxnSpPr>
      <xdr:spPr>
        <a:xfrm flipV="1">
          <a:off x="3098800" y="604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123190</xdr:rowOff>
    </xdr:to>
    <xdr:cxnSp macro="">
      <xdr:nvCxnSpPr>
        <xdr:cNvPr id="72" name="直線コネクタ 71"/>
        <xdr:cNvCxnSpPr/>
      </xdr:nvCxnSpPr>
      <xdr:spPr>
        <a:xfrm flipV="1">
          <a:off x="2209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123190</xdr:rowOff>
    </xdr:to>
    <xdr:cxnSp macro="">
      <xdr:nvCxnSpPr>
        <xdr:cNvPr id="75" name="直線コネクタ 74"/>
        <xdr:cNvCxnSpPr/>
      </xdr:nvCxnSpPr>
      <xdr:spPr>
        <a:xfrm>
          <a:off x="1320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経常収支比率分についての物件費は、類似団体平均及び埼玉県平均を上回っている。</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要因は、指定管理など業務への民間活力導入を推進し、職員人件費等から委託料などの物件費への振替が進んでいることによる。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効率的な財政運営により、財政負担を減らすよう努める。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9978</xdr:rowOff>
    </xdr:from>
    <xdr:to>
      <xdr:col>82</xdr:col>
      <xdr:colOff>107950</xdr:colOff>
      <xdr:row>19</xdr:row>
      <xdr:rowOff>53522</xdr:rowOff>
    </xdr:to>
    <xdr:cxnSp macro="">
      <xdr:nvCxnSpPr>
        <xdr:cNvPr id="129" name="直線コネクタ 128"/>
        <xdr:cNvCxnSpPr/>
      </xdr:nvCxnSpPr>
      <xdr:spPr>
        <a:xfrm flipV="1">
          <a:off x="15671800" y="32675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53522</xdr:rowOff>
    </xdr:from>
    <xdr:to>
      <xdr:col>78</xdr:col>
      <xdr:colOff>69850</xdr:colOff>
      <xdr:row>19</xdr:row>
      <xdr:rowOff>151493</xdr:rowOff>
    </xdr:to>
    <xdr:cxnSp macro="">
      <xdr:nvCxnSpPr>
        <xdr:cNvPr id="132" name="直線コネクタ 131"/>
        <xdr:cNvCxnSpPr/>
      </xdr:nvCxnSpPr>
      <xdr:spPr>
        <a:xfrm flipV="1">
          <a:off x="14782800" y="3311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34" name="テキスト ボックス 133"/>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129722</xdr:rowOff>
    </xdr:from>
    <xdr:to>
      <xdr:col>73</xdr:col>
      <xdr:colOff>180975</xdr:colOff>
      <xdr:row>19</xdr:row>
      <xdr:rowOff>151493</xdr:rowOff>
    </xdr:to>
    <xdr:cxnSp macro="">
      <xdr:nvCxnSpPr>
        <xdr:cNvPr id="135" name="直線コネクタ 134"/>
        <xdr:cNvCxnSpPr/>
      </xdr:nvCxnSpPr>
      <xdr:spPr>
        <a:xfrm>
          <a:off x="13893800" y="3387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7" name="テキスト ボックス 136"/>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129722</xdr:rowOff>
    </xdr:from>
    <xdr:to>
      <xdr:col>69</xdr:col>
      <xdr:colOff>92075</xdr:colOff>
      <xdr:row>19</xdr:row>
      <xdr:rowOff>140607</xdr:rowOff>
    </xdr:to>
    <xdr:cxnSp macro="">
      <xdr:nvCxnSpPr>
        <xdr:cNvPr id="138" name="直線コネクタ 137"/>
        <xdr:cNvCxnSpPr/>
      </xdr:nvCxnSpPr>
      <xdr:spPr>
        <a:xfrm flipV="1">
          <a:off x="13004800" y="3387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8" name="楕円 147"/>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9"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macro="" textlink="">
      <xdr:nvSpPr>
        <xdr:cNvPr id="150" name="楕円 149"/>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macro="" textlink="">
      <xdr:nvSpPr>
        <xdr:cNvPr id="151" name="テキスト ボックス 150"/>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100693</xdr:rowOff>
    </xdr:from>
    <xdr:to>
      <xdr:col>74</xdr:col>
      <xdr:colOff>31750</xdr:colOff>
      <xdr:row>20</xdr:row>
      <xdr:rowOff>30843</xdr:rowOff>
    </xdr:to>
    <xdr:sp macro="" textlink="">
      <xdr:nvSpPr>
        <xdr:cNvPr id="152" name="楕円 151"/>
        <xdr:cNvSpPr/>
      </xdr:nvSpPr>
      <xdr:spPr>
        <a:xfrm>
          <a:off x="14732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15620</xdr:rowOff>
    </xdr:from>
    <xdr:ext cx="762000" cy="259045"/>
    <xdr:sp macro="" textlink="">
      <xdr:nvSpPr>
        <xdr:cNvPr id="153" name="テキスト ボックス 152"/>
        <xdr:cNvSpPr txBox="1"/>
      </xdr:nvSpPr>
      <xdr:spPr>
        <a:xfrm>
          <a:off x="14401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78922</xdr:rowOff>
    </xdr:from>
    <xdr:to>
      <xdr:col>69</xdr:col>
      <xdr:colOff>142875</xdr:colOff>
      <xdr:row>20</xdr:row>
      <xdr:rowOff>9072</xdr:rowOff>
    </xdr:to>
    <xdr:sp macro="" textlink="">
      <xdr:nvSpPr>
        <xdr:cNvPr id="154" name="楕円 153"/>
        <xdr:cNvSpPr/>
      </xdr:nvSpPr>
      <xdr:spPr>
        <a:xfrm>
          <a:off x="13843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165299</xdr:rowOff>
    </xdr:from>
    <xdr:ext cx="762000" cy="259045"/>
    <xdr:sp macro="" textlink="">
      <xdr:nvSpPr>
        <xdr:cNvPr id="155" name="テキスト ボックス 154"/>
        <xdr:cNvSpPr txBox="1"/>
      </xdr:nvSpPr>
      <xdr:spPr>
        <a:xfrm>
          <a:off x="13512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89807</xdr:rowOff>
    </xdr:from>
    <xdr:to>
      <xdr:col>65</xdr:col>
      <xdr:colOff>53975</xdr:colOff>
      <xdr:row>20</xdr:row>
      <xdr:rowOff>19957</xdr:rowOff>
    </xdr:to>
    <xdr:sp macro="" textlink="">
      <xdr:nvSpPr>
        <xdr:cNvPr id="156" name="楕円 155"/>
        <xdr:cNvSpPr/>
      </xdr:nvSpPr>
      <xdr:spPr>
        <a:xfrm>
          <a:off x="12954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4734</xdr:rowOff>
    </xdr:from>
    <xdr:ext cx="762000" cy="259045"/>
    <xdr:sp macro="" textlink="">
      <xdr:nvSpPr>
        <xdr:cNvPr id="157" name="テキスト ボックス 156"/>
        <xdr:cNvSpPr txBox="1"/>
      </xdr:nvSpPr>
      <xdr:spPr>
        <a:xfrm>
          <a:off x="12623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経常収支比率分についての扶助費は、埼玉県平均を上回っている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は下回っており、</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している。主な要因は、</a:t>
          </a:r>
          <a:r>
            <a:rPr kumimoji="1" lang="ja-JP" altLang="en-US" sz="1100">
              <a:solidFill>
                <a:schemeClr val="dk1"/>
              </a:solidFill>
              <a:effectLst/>
              <a:latin typeface="+mn-lt"/>
              <a:ea typeface="+mn-ea"/>
              <a:cs typeface="+mn-cs"/>
            </a:rPr>
            <a:t>子ども医療費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挙げ</a:t>
          </a:r>
          <a:r>
            <a:rPr kumimoji="1" lang="ja-JP" altLang="ja-JP" sz="1100">
              <a:solidFill>
                <a:schemeClr val="dk1"/>
              </a:solidFill>
              <a:effectLst/>
              <a:latin typeface="+mn-lt"/>
              <a:ea typeface="+mn-ea"/>
              <a:cs typeface="+mn-cs"/>
            </a:rPr>
            <a:t>られる。今後も費用の増加が見込まれるため、単独事業の見直しなどにより財政健全化に努める。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56</xdr:row>
      <xdr:rowOff>34472</xdr:rowOff>
    </xdr:to>
    <xdr:cxnSp macro="">
      <xdr:nvCxnSpPr>
        <xdr:cNvPr id="192" name="直線コネクタ 191"/>
        <xdr:cNvCxnSpPr/>
      </xdr:nvCxnSpPr>
      <xdr:spPr>
        <a:xfrm flipV="1">
          <a:off x="3987800" y="95050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34472</xdr:rowOff>
    </xdr:to>
    <xdr:cxnSp macro="">
      <xdr:nvCxnSpPr>
        <xdr:cNvPr id="195" name="直線コネクタ 194"/>
        <xdr:cNvCxnSpPr/>
      </xdr:nvCxnSpPr>
      <xdr:spPr>
        <a:xfrm>
          <a:off x="3098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197" name="テキスト ボックス 196"/>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12700</xdr:rowOff>
    </xdr:to>
    <xdr:cxnSp macro="">
      <xdr:nvCxnSpPr>
        <xdr:cNvPr id="198" name="直線コネクタ 197"/>
        <xdr:cNvCxnSpPr/>
      </xdr:nvCxnSpPr>
      <xdr:spPr>
        <a:xfrm>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107950</xdr:rowOff>
    </xdr:to>
    <xdr:cxnSp macro="">
      <xdr:nvCxnSpPr>
        <xdr:cNvPr id="201" name="直線コネクタ 200"/>
        <xdr:cNvCxnSpPr/>
      </xdr:nvCxnSpPr>
      <xdr:spPr>
        <a:xfrm>
          <a:off x="1320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05" name="テキスト ボックス 204"/>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11" name="楕円 210"/>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12"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13" name="楕円 212"/>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70049</xdr:rowOff>
    </xdr:from>
    <xdr:ext cx="736600" cy="259045"/>
    <xdr:sp macro="" textlink="">
      <xdr:nvSpPr>
        <xdr:cNvPr id="214" name="テキスト ボックス 213"/>
        <xdr:cNvSpPr txBox="1"/>
      </xdr:nvSpPr>
      <xdr:spPr>
        <a:xfrm>
          <a:off x="3606800" y="96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7" name="楕円 21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8" name="テキスト ボックス 217"/>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9" name="楕円 218"/>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20" name="テキスト ボックス 219"/>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分についてのその他は、類似団体平均を下回っているものの県平均を上回っている。依然として国民健康保険、介護保険及び後期高齢者医療事業の各特別会計への繰出金が多額となっているため、保険税の適正化や医療費等の抑制により各特別会計の収支均衡に努め、繰出金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121557</xdr:rowOff>
    </xdr:from>
    <xdr:to>
      <xdr:col>82</xdr:col>
      <xdr:colOff>107950</xdr:colOff>
      <xdr:row>56</xdr:row>
      <xdr:rowOff>132443</xdr:rowOff>
    </xdr:to>
    <xdr:cxnSp macro="">
      <xdr:nvCxnSpPr>
        <xdr:cNvPr id="255" name="直線コネクタ 254"/>
        <xdr:cNvCxnSpPr/>
      </xdr:nvCxnSpPr>
      <xdr:spPr>
        <a:xfrm flipV="1">
          <a:off x="15671800" y="9722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56243</xdr:rowOff>
    </xdr:from>
    <xdr:to>
      <xdr:col>78</xdr:col>
      <xdr:colOff>69850</xdr:colOff>
      <xdr:row>56</xdr:row>
      <xdr:rowOff>132443</xdr:rowOff>
    </xdr:to>
    <xdr:cxnSp macro="">
      <xdr:nvCxnSpPr>
        <xdr:cNvPr id="258" name="直線コネクタ 257"/>
        <xdr:cNvCxnSpPr/>
      </xdr:nvCxnSpPr>
      <xdr:spPr>
        <a:xfrm>
          <a:off x="14782800" y="9657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60" name="テキスト ボックス 259"/>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140607</xdr:rowOff>
    </xdr:from>
    <xdr:to>
      <xdr:col>73</xdr:col>
      <xdr:colOff>180975</xdr:colOff>
      <xdr:row>56</xdr:row>
      <xdr:rowOff>56243</xdr:rowOff>
    </xdr:to>
    <xdr:cxnSp macro="">
      <xdr:nvCxnSpPr>
        <xdr:cNvPr id="261" name="直線コネクタ 260"/>
        <xdr:cNvCxnSpPr/>
      </xdr:nvCxnSpPr>
      <xdr:spPr>
        <a:xfrm>
          <a:off x="13893800" y="9570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3" name="テキスト ボックス 262"/>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140607</xdr:rowOff>
    </xdr:to>
    <xdr:cxnSp macro="">
      <xdr:nvCxnSpPr>
        <xdr:cNvPr id="264" name="直線コネクタ 263"/>
        <xdr:cNvCxnSpPr/>
      </xdr:nvCxnSpPr>
      <xdr:spPr>
        <a:xfrm>
          <a:off x="13004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6" name="テキスト ボックス 265"/>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70757</xdr:rowOff>
    </xdr:from>
    <xdr:to>
      <xdr:col>82</xdr:col>
      <xdr:colOff>158750</xdr:colOff>
      <xdr:row>57</xdr:row>
      <xdr:rowOff>907</xdr:rowOff>
    </xdr:to>
    <xdr:sp macro="" textlink="">
      <xdr:nvSpPr>
        <xdr:cNvPr id="274" name="楕円 273"/>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87284</xdr:rowOff>
    </xdr:from>
    <xdr:ext cx="762000" cy="259045"/>
    <xdr:sp macro="" textlink="">
      <xdr:nvSpPr>
        <xdr:cNvPr id="275" name="その他該当値テキスト"/>
        <xdr:cNvSpPr txBox="1"/>
      </xdr:nvSpPr>
      <xdr:spPr>
        <a:xfrm>
          <a:off x="16598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76" name="楕円 275"/>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77" name="テキスト ボックス 276"/>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5443</xdr:rowOff>
    </xdr:from>
    <xdr:to>
      <xdr:col>74</xdr:col>
      <xdr:colOff>31750</xdr:colOff>
      <xdr:row>56</xdr:row>
      <xdr:rowOff>107043</xdr:rowOff>
    </xdr:to>
    <xdr:sp macro="" textlink="">
      <xdr:nvSpPr>
        <xdr:cNvPr id="278" name="楕円 277"/>
        <xdr:cNvSpPr/>
      </xdr:nvSpPr>
      <xdr:spPr>
        <a:xfrm>
          <a:off x="14732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117220</xdr:rowOff>
    </xdr:from>
    <xdr:ext cx="762000" cy="259045"/>
    <xdr:sp macro="" textlink="">
      <xdr:nvSpPr>
        <xdr:cNvPr id="279" name="テキスト ボックス 278"/>
        <xdr:cNvSpPr txBox="1"/>
      </xdr:nvSpPr>
      <xdr:spPr>
        <a:xfrm>
          <a:off x="14401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89807</xdr:rowOff>
    </xdr:from>
    <xdr:to>
      <xdr:col>69</xdr:col>
      <xdr:colOff>142875</xdr:colOff>
      <xdr:row>56</xdr:row>
      <xdr:rowOff>19957</xdr:rowOff>
    </xdr:to>
    <xdr:sp macro="" textlink="">
      <xdr:nvSpPr>
        <xdr:cNvPr id="280" name="楕円 279"/>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30134</xdr:rowOff>
    </xdr:from>
    <xdr:ext cx="762000" cy="259045"/>
    <xdr:sp macro="" textlink="">
      <xdr:nvSpPr>
        <xdr:cNvPr id="281" name="テキスト ボックス 280"/>
        <xdr:cNvSpPr txBox="1"/>
      </xdr:nvSpPr>
      <xdr:spPr>
        <a:xfrm>
          <a:off x="13512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82" name="楕円 281"/>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83" name="テキスト ボックス 282"/>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経常収支比率分についての補助費等は、類似団体平均及び埼玉県平均を上回っているが、</a:t>
          </a:r>
          <a:r>
            <a:rPr kumimoji="1" lang="ja-JP" altLang="ja-JP" sz="1100">
              <a:solidFill>
                <a:schemeClr val="dk1"/>
              </a:solidFill>
              <a:effectLst/>
              <a:latin typeface="+mn-lt"/>
              <a:ea typeface="+mn-ea"/>
              <a:cs typeface="+mn-cs"/>
            </a:rPr>
            <a:t>前年度と比較して</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ポイント減少した。主な要因は、幼児教育・保育の無償化に伴い私立幼稚園就園奨励費補助金が減少したことによる。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24130</xdr:rowOff>
    </xdr:to>
    <xdr:cxnSp macro="">
      <xdr:nvCxnSpPr>
        <xdr:cNvPr id="314" name="直線コネクタ 313"/>
        <xdr:cNvCxnSpPr/>
      </xdr:nvCxnSpPr>
      <xdr:spPr>
        <a:xfrm flipV="1">
          <a:off x="15671800" y="6322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78994</xdr:rowOff>
    </xdr:to>
    <xdr:cxnSp macro="">
      <xdr:nvCxnSpPr>
        <xdr:cNvPr id="317" name="直線コネクタ 316"/>
        <xdr:cNvCxnSpPr/>
      </xdr:nvCxnSpPr>
      <xdr:spPr>
        <a:xfrm flipV="1">
          <a:off x="14782800" y="6367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37</xdr:row>
      <xdr:rowOff>78994</xdr:rowOff>
    </xdr:to>
    <xdr:cxnSp macro="">
      <xdr:nvCxnSpPr>
        <xdr:cNvPr id="320" name="直線コネクタ 319"/>
        <xdr:cNvCxnSpPr/>
      </xdr:nvCxnSpPr>
      <xdr:spPr>
        <a:xfrm>
          <a:off x="13893800" y="62854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168148</xdr:rowOff>
    </xdr:to>
    <xdr:cxnSp macro="">
      <xdr:nvCxnSpPr>
        <xdr:cNvPr id="323" name="直線コネクタ 322"/>
        <xdr:cNvCxnSpPr/>
      </xdr:nvCxnSpPr>
      <xdr:spPr>
        <a:xfrm flipV="1">
          <a:off x="13004800" y="6285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3" name="楕円 332"/>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34"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5" name="楕円 334"/>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6" name="テキスト ボックス 335"/>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7" name="楕円 336"/>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8" name="テキスト ボックス 337"/>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9" name="楕円 338"/>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40" name="テキスト ボックス 33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41" name="楕円 340"/>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42" name="テキスト ボックス 341"/>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経常収支比率分についての公債費は、類似団体平均及び埼玉県平均を上回って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地域総合整備事業債（一般単独債）が減少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ことによる。今後</a:t>
          </a:r>
          <a:r>
            <a:rPr kumimoji="1" lang="ja-JP" altLang="en-US" sz="1100">
              <a:solidFill>
                <a:schemeClr val="dk1"/>
              </a:solidFill>
              <a:effectLst/>
              <a:latin typeface="+mn-lt"/>
              <a:ea typeface="+mn-ea"/>
              <a:cs typeface="+mn-cs"/>
            </a:rPr>
            <a:t>は大規模な建設事業により公債費が増加することが</a:t>
          </a:r>
          <a:r>
            <a:rPr kumimoji="1" lang="ja-JP" altLang="ja-JP" sz="1100">
              <a:solidFill>
                <a:schemeClr val="dk1"/>
              </a:solidFill>
              <a:effectLst/>
              <a:latin typeface="+mn-lt"/>
              <a:ea typeface="+mn-ea"/>
              <a:cs typeface="+mn-cs"/>
            </a:rPr>
            <a:t>見込まれるため、将来世代への負担を考慮し、計画的な基金管理及び地方債の借入れに努める。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151493</xdr:rowOff>
    </xdr:from>
    <xdr:to>
      <xdr:col>24</xdr:col>
      <xdr:colOff>25400</xdr:colOff>
      <xdr:row>80</xdr:row>
      <xdr:rowOff>45357</xdr:rowOff>
    </xdr:to>
    <xdr:cxnSp macro="">
      <xdr:nvCxnSpPr>
        <xdr:cNvPr id="377" name="直線コネクタ 376"/>
        <xdr:cNvCxnSpPr/>
      </xdr:nvCxnSpPr>
      <xdr:spPr>
        <a:xfrm flipV="1">
          <a:off x="3987800" y="13696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8" name="公債費平均値テキスト"/>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118836</xdr:rowOff>
    </xdr:from>
    <xdr:to>
      <xdr:col>19</xdr:col>
      <xdr:colOff>187325</xdr:colOff>
      <xdr:row>80</xdr:row>
      <xdr:rowOff>45357</xdr:rowOff>
    </xdr:to>
    <xdr:cxnSp macro="">
      <xdr:nvCxnSpPr>
        <xdr:cNvPr id="380" name="直線コネクタ 379"/>
        <xdr:cNvCxnSpPr/>
      </xdr:nvCxnSpPr>
      <xdr:spPr>
        <a:xfrm>
          <a:off x="3098800" y="13663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2" name="テキスト ボックス 381"/>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64407</xdr:rowOff>
    </xdr:from>
    <xdr:to>
      <xdr:col>15</xdr:col>
      <xdr:colOff>98425</xdr:colOff>
      <xdr:row>79</xdr:row>
      <xdr:rowOff>118836</xdr:rowOff>
    </xdr:to>
    <xdr:cxnSp macro="">
      <xdr:nvCxnSpPr>
        <xdr:cNvPr id="383" name="直線コネクタ 382"/>
        <xdr:cNvCxnSpPr/>
      </xdr:nvCxnSpPr>
      <xdr:spPr>
        <a:xfrm>
          <a:off x="2209800" y="13608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68234</xdr:rowOff>
    </xdr:from>
    <xdr:ext cx="762000" cy="259045"/>
    <xdr:sp macro="" textlink="">
      <xdr:nvSpPr>
        <xdr:cNvPr id="385" name="テキスト ボックス 384"/>
        <xdr:cNvSpPr txBox="1"/>
      </xdr:nvSpPr>
      <xdr:spPr>
        <a:xfrm>
          <a:off x="2717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105229</xdr:rowOff>
    </xdr:from>
    <xdr:to>
      <xdr:col>11</xdr:col>
      <xdr:colOff>9525</xdr:colOff>
      <xdr:row>79</xdr:row>
      <xdr:rowOff>64407</xdr:rowOff>
    </xdr:to>
    <xdr:cxnSp macro="">
      <xdr:nvCxnSpPr>
        <xdr:cNvPr id="386" name="直線コネクタ 385"/>
        <xdr:cNvCxnSpPr/>
      </xdr:nvCxnSpPr>
      <xdr:spPr>
        <a:xfrm>
          <a:off x="1320800" y="134783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388" name="テキスト ボックス 387"/>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90" name="テキスト ボックス 389"/>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100693</xdr:rowOff>
    </xdr:from>
    <xdr:to>
      <xdr:col>24</xdr:col>
      <xdr:colOff>76200</xdr:colOff>
      <xdr:row>80</xdr:row>
      <xdr:rowOff>30843</xdr:rowOff>
    </xdr:to>
    <xdr:sp macro="" textlink="">
      <xdr:nvSpPr>
        <xdr:cNvPr id="396" name="楕円 395"/>
        <xdr:cNvSpPr/>
      </xdr:nvSpPr>
      <xdr:spPr>
        <a:xfrm>
          <a:off x="4775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72770</xdr:rowOff>
    </xdr:from>
    <xdr:ext cx="762000" cy="259045"/>
    <xdr:sp macro="" textlink="">
      <xdr:nvSpPr>
        <xdr:cNvPr id="397" name="公債費該当値テキスト"/>
        <xdr:cNvSpPr txBox="1"/>
      </xdr:nvSpPr>
      <xdr:spPr>
        <a:xfrm>
          <a:off x="49149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166007</xdr:rowOff>
    </xdr:from>
    <xdr:to>
      <xdr:col>20</xdr:col>
      <xdr:colOff>38100</xdr:colOff>
      <xdr:row>80</xdr:row>
      <xdr:rowOff>96157</xdr:rowOff>
    </xdr:to>
    <xdr:sp macro="" textlink="">
      <xdr:nvSpPr>
        <xdr:cNvPr id="398" name="楕円 397"/>
        <xdr:cNvSpPr/>
      </xdr:nvSpPr>
      <xdr:spPr>
        <a:xfrm>
          <a:off x="3937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80934</xdr:rowOff>
    </xdr:from>
    <xdr:ext cx="736600" cy="259045"/>
    <xdr:sp macro="" textlink="">
      <xdr:nvSpPr>
        <xdr:cNvPr id="399" name="テキスト ボックス 398"/>
        <xdr:cNvSpPr txBox="1"/>
      </xdr:nvSpPr>
      <xdr:spPr>
        <a:xfrm>
          <a:off x="3606800" y="137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68036</xdr:rowOff>
    </xdr:from>
    <xdr:to>
      <xdr:col>15</xdr:col>
      <xdr:colOff>149225</xdr:colOff>
      <xdr:row>79</xdr:row>
      <xdr:rowOff>169636</xdr:rowOff>
    </xdr:to>
    <xdr:sp macro="" textlink="">
      <xdr:nvSpPr>
        <xdr:cNvPr id="400" name="楕円 399"/>
        <xdr:cNvSpPr/>
      </xdr:nvSpPr>
      <xdr:spPr>
        <a:xfrm>
          <a:off x="3048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154413</xdr:rowOff>
    </xdr:from>
    <xdr:ext cx="762000" cy="259045"/>
    <xdr:sp macro="" textlink="">
      <xdr:nvSpPr>
        <xdr:cNvPr id="401" name="テキスト ボックス 400"/>
        <xdr:cNvSpPr txBox="1"/>
      </xdr:nvSpPr>
      <xdr:spPr>
        <a:xfrm>
          <a:off x="2717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13607</xdr:rowOff>
    </xdr:from>
    <xdr:to>
      <xdr:col>11</xdr:col>
      <xdr:colOff>60325</xdr:colOff>
      <xdr:row>79</xdr:row>
      <xdr:rowOff>115207</xdr:rowOff>
    </xdr:to>
    <xdr:sp macro="" textlink="">
      <xdr:nvSpPr>
        <xdr:cNvPr id="402" name="楕円 401"/>
        <xdr:cNvSpPr/>
      </xdr:nvSpPr>
      <xdr:spPr>
        <a:xfrm>
          <a:off x="2159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99984</xdr:rowOff>
    </xdr:from>
    <xdr:ext cx="762000" cy="259045"/>
    <xdr:sp macro="" textlink="">
      <xdr:nvSpPr>
        <xdr:cNvPr id="403" name="テキスト ボックス 402"/>
        <xdr:cNvSpPr txBox="1"/>
      </xdr:nvSpPr>
      <xdr:spPr>
        <a:xfrm>
          <a:off x="1828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404" name="楕円 403"/>
        <xdr:cNvSpPr/>
      </xdr:nvSpPr>
      <xdr:spPr>
        <a:xfrm>
          <a:off x="1270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405" name="テキスト ボックス 404"/>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経常収支比率分についての公債費以外は、類似団体平均及び埼玉県平均を下回っており、前年度と比較して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ポイント減少している。</a:t>
          </a:r>
          <a:r>
            <a:rPr kumimoji="1" lang="ja-JP" altLang="en-US" sz="1100">
              <a:solidFill>
                <a:schemeClr val="dk1"/>
              </a:solidFill>
              <a:effectLst/>
              <a:latin typeface="+mn-lt"/>
              <a:ea typeface="+mn-ea"/>
              <a:cs typeface="+mn-cs"/>
            </a:rPr>
            <a:t>主な要因は、</a:t>
          </a:r>
          <a:r>
            <a:rPr kumimoji="1" lang="ja-JP" altLang="ja-JP" sz="1100">
              <a:solidFill>
                <a:schemeClr val="dk1"/>
              </a:solidFill>
              <a:effectLst/>
              <a:latin typeface="+mn-lt"/>
              <a:ea typeface="+mn-ea"/>
              <a:cs typeface="+mn-cs"/>
            </a:rPr>
            <a:t>幼児教育・保育の無償化による一般財源負担</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減少などが</a:t>
          </a:r>
          <a:r>
            <a:rPr kumimoji="1" lang="ja-JP" altLang="en-US" sz="1100">
              <a:solidFill>
                <a:schemeClr val="dk1"/>
              </a:solidFill>
              <a:effectLst/>
              <a:latin typeface="+mn-lt"/>
              <a:ea typeface="+mn-ea"/>
              <a:cs typeface="+mn-cs"/>
            </a:rPr>
            <a:t>挙げ</a:t>
          </a:r>
          <a:r>
            <a:rPr kumimoji="1" lang="ja-JP" altLang="ja-JP" sz="1100">
              <a:solidFill>
                <a:schemeClr val="dk1"/>
              </a:solidFill>
              <a:effectLst/>
              <a:latin typeface="+mn-lt"/>
              <a:ea typeface="+mn-ea"/>
              <a:cs typeface="+mn-cs"/>
            </a:rPr>
            <a:t>られる。一方で社会保障関連経費</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増加してい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ため、経常収支比率の</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に向けて、事務事業及び経常経費の見直しなどを行うように努める。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119380</xdr:rowOff>
    </xdr:from>
    <xdr:to>
      <xdr:col>82</xdr:col>
      <xdr:colOff>107950</xdr:colOff>
      <xdr:row>76</xdr:row>
      <xdr:rowOff>142239</xdr:rowOff>
    </xdr:to>
    <xdr:cxnSp macro="">
      <xdr:nvCxnSpPr>
        <xdr:cNvPr id="438" name="直線コネクタ 437"/>
        <xdr:cNvCxnSpPr/>
      </xdr:nvCxnSpPr>
      <xdr:spPr>
        <a:xfrm flipV="1">
          <a:off x="15671800" y="131495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132097</xdr:rowOff>
    </xdr:from>
    <xdr:ext cx="762000" cy="259045"/>
    <xdr:sp macro="" textlink="">
      <xdr:nvSpPr>
        <xdr:cNvPr id="439" name="公債費以外平均値テキスト"/>
        <xdr:cNvSpPr txBox="1"/>
      </xdr:nvSpPr>
      <xdr:spPr>
        <a:xfrm>
          <a:off x="16598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142239</xdr:rowOff>
    </xdr:from>
    <xdr:to>
      <xdr:col>78</xdr:col>
      <xdr:colOff>69850</xdr:colOff>
      <xdr:row>77</xdr:row>
      <xdr:rowOff>46989</xdr:rowOff>
    </xdr:to>
    <xdr:cxnSp macro="">
      <xdr:nvCxnSpPr>
        <xdr:cNvPr id="441" name="直線コネクタ 440"/>
        <xdr:cNvCxnSpPr/>
      </xdr:nvCxnSpPr>
      <xdr:spPr>
        <a:xfrm flipV="1">
          <a:off x="14782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43" name="テキスト ボックス 442"/>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27939</xdr:rowOff>
    </xdr:from>
    <xdr:to>
      <xdr:col>73</xdr:col>
      <xdr:colOff>180975</xdr:colOff>
      <xdr:row>77</xdr:row>
      <xdr:rowOff>46989</xdr:rowOff>
    </xdr:to>
    <xdr:cxnSp macro="">
      <xdr:nvCxnSpPr>
        <xdr:cNvPr id="444" name="直線コネクタ 443"/>
        <xdr:cNvCxnSpPr/>
      </xdr:nvCxnSpPr>
      <xdr:spPr>
        <a:xfrm>
          <a:off x="13893800" y="130581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27939</xdr:rowOff>
    </xdr:from>
    <xdr:to>
      <xdr:col>69</xdr:col>
      <xdr:colOff>92075</xdr:colOff>
      <xdr:row>76</xdr:row>
      <xdr:rowOff>43180</xdr:rowOff>
    </xdr:to>
    <xdr:cxnSp macro="">
      <xdr:nvCxnSpPr>
        <xdr:cNvPr id="447" name="直線コネクタ 446"/>
        <xdr:cNvCxnSpPr/>
      </xdr:nvCxnSpPr>
      <xdr:spPr>
        <a:xfrm flipV="1">
          <a:off x="13004800" y="13058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49" name="テキスト ボックス 448"/>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1" name="テキスト ボックス 450"/>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57" name="楕円 456"/>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85107</xdr:rowOff>
    </xdr:from>
    <xdr:ext cx="762000" cy="259045"/>
    <xdr:sp macro="" textlink="">
      <xdr:nvSpPr>
        <xdr:cNvPr id="458"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59" name="楕円 458"/>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31767</xdr:rowOff>
    </xdr:from>
    <xdr:ext cx="736600" cy="259045"/>
    <xdr:sp macro="" textlink="">
      <xdr:nvSpPr>
        <xdr:cNvPr id="460" name="テキスト ボックス 459"/>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61" name="楕円 460"/>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62" name="テキスト ボックス 461"/>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148589</xdr:rowOff>
    </xdr:from>
    <xdr:to>
      <xdr:col>69</xdr:col>
      <xdr:colOff>142875</xdr:colOff>
      <xdr:row>76</xdr:row>
      <xdr:rowOff>78739</xdr:rowOff>
    </xdr:to>
    <xdr:sp macro="" textlink="">
      <xdr:nvSpPr>
        <xdr:cNvPr id="463" name="楕円 462"/>
        <xdr:cNvSpPr/>
      </xdr:nvSpPr>
      <xdr:spPr>
        <a:xfrm>
          <a:off x="13843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88917</xdr:rowOff>
    </xdr:from>
    <xdr:ext cx="762000" cy="259045"/>
    <xdr:sp macro="" textlink="">
      <xdr:nvSpPr>
        <xdr:cNvPr id="464" name="テキスト ボックス 463"/>
        <xdr:cNvSpPr txBox="1"/>
      </xdr:nvSpPr>
      <xdr:spPr>
        <a:xfrm>
          <a:off x="13512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163830</xdr:rowOff>
    </xdr:from>
    <xdr:to>
      <xdr:col>65</xdr:col>
      <xdr:colOff>53975</xdr:colOff>
      <xdr:row>76</xdr:row>
      <xdr:rowOff>93980</xdr:rowOff>
    </xdr:to>
    <xdr:sp macro="" textlink="">
      <xdr:nvSpPr>
        <xdr:cNvPr id="465" name="楕円 464"/>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104157</xdr:rowOff>
    </xdr:from>
    <xdr:ext cx="762000" cy="259045"/>
    <xdr:sp macro="" textlink="">
      <xdr:nvSpPr>
        <xdr:cNvPr id="466" name="テキスト ボックス 465"/>
        <xdr:cNvSpPr txBox="1"/>
      </xdr:nvSpPr>
      <xdr:spPr>
        <a:xfrm>
          <a:off x="12623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53467</xdr:rowOff>
    </xdr:from>
    <xdr:to>
      <xdr:col>29</xdr:col>
      <xdr:colOff>127000</xdr:colOff>
      <xdr:row>17</xdr:row>
      <xdr:rowOff>141674</xdr:rowOff>
    </xdr:to>
    <xdr:cxnSp macro="">
      <xdr:nvCxnSpPr>
        <xdr:cNvPr id="52" name="直線コネクタ 51"/>
        <xdr:cNvCxnSpPr/>
      </xdr:nvCxnSpPr>
      <xdr:spPr bwMode="auto">
        <a:xfrm flipV="1">
          <a:off x="5003800" y="3015742"/>
          <a:ext cx="647700" cy="88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123615</xdr:rowOff>
    </xdr:from>
    <xdr:to>
      <xdr:col>26</xdr:col>
      <xdr:colOff>50800</xdr:colOff>
      <xdr:row>17</xdr:row>
      <xdr:rowOff>141674</xdr:rowOff>
    </xdr:to>
    <xdr:cxnSp macro="">
      <xdr:nvCxnSpPr>
        <xdr:cNvPr id="55" name="直線コネクタ 54"/>
        <xdr:cNvCxnSpPr/>
      </xdr:nvCxnSpPr>
      <xdr:spPr bwMode="auto">
        <a:xfrm>
          <a:off x="4305300" y="3085890"/>
          <a:ext cx="6985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97522</xdr:rowOff>
    </xdr:from>
    <xdr:to>
      <xdr:col>22</xdr:col>
      <xdr:colOff>114300</xdr:colOff>
      <xdr:row>17</xdr:row>
      <xdr:rowOff>123615</xdr:rowOff>
    </xdr:to>
    <xdr:cxnSp macro="">
      <xdr:nvCxnSpPr>
        <xdr:cNvPr id="58" name="直線コネクタ 57"/>
        <xdr:cNvCxnSpPr/>
      </xdr:nvCxnSpPr>
      <xdr:spPr bwMode="auto">
        <a:xfrm>
          <a:off x="3606800" y="3059797"/>
          <a:ext cx="698500" cy="2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84916</xdr:rowOff>
    </xdr:from>
    <xdr:to>
      <xdr:col>18</xdr:col>
      <xdr:colOff>177800</xdr:colOff>
      <xdr:row>17</xdr:row>
      <xdr:rowOff>97522</xdr:rowOff>
    </xdr:to>
    <xdr:cxnSp macro="">
      <xdr:nvCxnSpPr>
        <xdr:cNvPr id="61" name="直線コネクタ 60"/>
        <xdr:cNvCxnSpPr/>
      </xdr:nvCxnSpPr>
      <xdr:spPr bwMode="auto">
        <a:xfrm>
          <a:off x="2908300" y="3047191"/>
          <a:ext cx="698500" cy="1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2667</xdr:rowOff>
    </xdr:from>
    <xdr:to>
      <xdr:col>29</xdr:col>
      <xdr:colOff>177800</xdr:colOff>
      <xdr:row>17</xdr:row>
      <xdr:rowOff>104267</xdr:rowOff>
    </xdr:to>
    <xdr:sp macro="" textlink="">
      <xdr:nvSpPr>
        <xdr:cNvPr id="71" name="楕円 70"/>
        <xdr:cNvSpPr/>
      </xdr:nvSpPr>
      <xdr:spPr bwMode="auto">
        <a:xfrm>
          <a:off x="5600700" y="2964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146194</xdr:rowOff>
    </xdr:from>
    <xdr:ext cx="762000" cy="259045"/>
    <xdr:sp macro="" textlink="">
      <xdr:nvSpPr>
        <xdr:cNvPr id="72" name="人口1人当たり決算額の推移該当値テキスト130"/>
        <xdr:cNvSpPr txBox="1"/>
      </xdr:nvSpPr>
      <xdr:spPr>
        <a:xfrm>
          <a:off x="5740400" y="293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90874</xdr:rowOff>
    </xdr:from>
    <xdr:to>
      <xdr:col>26</xdr:col>
      <xdr:colOff>101600</xdr:colOff>
      <xdr:row>18</xdr:row>
      <xdr:rowOff>21024</xdr:rowOff>
    </xdr:to>
    <xdr:sp macro="" textlink="">
      <xdr:nvSpPr>
        <xdr:cNvPr id="73" name="楕円 72"/>
        <xdr:cNvSpPr/>
      </xdr:nvSpPr>
      <xdr:spPr bwMode="auto">
        <a:xfrm>
          <a:off x="4953000" y="3053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5801</xdr:rowOff>
    </xdr:from>
    <xdr:ext cx="736600" cy="259045"/>
    <xdr:sp macro="" textlink="">
      <xdr:nvSpPr>
        <xdr:cNvPr id="74" name="テキスト ボックス 73"/>
        <xdr:cNvSpPr txBox="1"/>
      </xdr:nvSpPr>
      <xdr:spPr>
        <a:xfrm>
          <a:off x="4622800" y="313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72815</xdr:rowOff>
    </xdr:from>
    <xdr:to>
      <xdr:col>22</xdr:col>
      <xdr:colOff>165100</xdr:colOff>
      <xdr:row>18</xdr:row>
      <xdr:rowOff>2965</xdr:rowOff>
    </xdr:to>
    <xdr:sp macro="" textlink="">
      <xdr:nvSpPr>
        <xdr:cNvPr id="75" name="楕円 74"/>
        <xdr:cNvSpPr/>
      </xdr:nvSpPr>
      <xdr:spPr bwMode="auto">
        <a:xfrm>
          <a:off x="4254500" y="303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159192</xdr:rowOff>
    </xdr:from>
    <xdr:ext cx="762000" cy="259045"/>
    <xdr:sp macro="" textlink="">
      <xdr:nvSpPr>
        <xdr:cNvPr id="76" name="テキスト ボックス 75"/>
        <xdr:cNvSpPr txBox="1"/>
      </xdr:nvSpPr>
      <xdr:spPr>
        <a:xfrm>
          <a:off x="3924300" y="31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46722</xdr:rowOff>
    </xdr:from>
    <xdr:to>
      <xdr:col>19</xdr:col>
      <xdr:colOff>38100</xdr:colOff>
      <xdr:row>17</xdr:row>
      <xdr:rowOff>148322</xdr:rowOff>
    </xdr:to>
    <xdr:sp macro="" textlink="">
      <xdr:nvSpPr>
        <xdr:cNvPr id="77" name="楕円 76"/>
        <xdr:cNvSpPr/>
      </xdr:nvSpPr>
      <xdr:spPr bwMode="auto">
        <a:xfrm>
          <a:off x="3556000" y="3008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133099</xdr:rowOff>
    </xdr:from>
    <xdr:ext cx="762000" cy="259045"/>
    <xdr:sp macro="" textlink="">
      <xdr:nvSpPr>
        <xdr:cNvPr id="78" name="テキスト ボックス 77"/>
        <xdr:cNvSpPr txBox="1"/>
      </xdr:nvSpPr>
      <xdr:spPr>
        <a:xfrm>
          <a:off x="3225800" y="309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34116</xdr:rowOff>
    </xdr:from>
    <xdr:to>
      <xdr:col>15</xdr:col>
      <xdr:colOff>101600</xdr:colOff>
      <xdr:row>17</xdr:row>
      <xdr:rowOff>135716</xdr:rowOff>
    </xdr:to>
    <xdr:sp macro="" textlink="">
      <xdr:nvSpPr>
        <xdr:cNvPr id="79" name="楕円 78"/>
        <xdr:cNvSpPr/>
      </xdr:nvSpPr>
      <xdr:spPr bwMode="auto">
        <a:xfrm>
          <a:off x="2857500" y="299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120493</xdr:rowOff>
    </xdr:from>
    <xdr:ext cx="762000" cy="259045"/>
    <xdr:sp macro="" textlink="">
      <xdr:nvSpPr>
        <xdr:cNvPr id="80" name="テキスト ボックス 79"/>
        <xdr:cNvSpPr txBox="1"/>
      </xdr:nvSpPr>
      <xdr:spPr>
        <a:xfrm>
          <a:off x="2527300" y="308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242123</xdr:rowOff>
    </xdr:from>
    <xdr:to>
      <xdr:col>29</xdr:col>
      <xdr:colOff>127000</xdr:colOff>
      <xdr:row>35</xdr:row>
      <xdr:rowOff>298221</xdr:rowOff>
    </xdr:to>
    <xdr:cxnSp macro="">
      <xdr:nvCxnSpPr>
        <xdr:cNvPr id="111" name="直線コネクタ 110"/>
        <xdr:cNvCxnSpPr/>
      </xdr:nvCxnSpPr>
      <xdr:spPr bwMode="auto">
        <a:xfrm>
          <a:off x="5003800" y="6852473"/>
          <a:ext cx="647700" cy="56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233390</xdr:rowOff>
    </xdr:from>
    <xdr:to>
      <xdr:col>26</xdr:col>
      <xdr:colOff>50800</xdr:colOff>
      <xdr:row>35</xdr:row>
      <xdr:rowOff>242123</xdr:rowOff>
    </xdr:to>
    <xdr:cxnSp macro="">
      <xdr:nvCxnSpPr>
        <xdr:cNvPr id="114" name="直線コネクタ 113"/>
        <xdr:cNvCxnSpPr/>
      </xdr:nvCxnSpPr>
      <xdr:spPr bwMode="auto">
        <a:xfrm>
          <a:off x="4305300" y="6843740"/>
          <a:ext cx="698500" cy="8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233390</xdr:rowOff>
    </xdr:from>
    <xdr:to>
      <xdr:col>22</xdr:col>
      <xdr:colOff>114300</xdr:colOff>
      <xdr:row>35</xdr:row>
      <xdr:rowOff>239197</xdr:rowOff>
    </xdr:to>
    <xdr:cxnSp macro="">
      <xdr:nvCxnSpPr>
        <xdr:cNvPr id="117" name="直線コネクタ 116"/>
        <xdr:cNvCxnSpPr/>
      </xdr:nvCxnSpPr>
      <xdr:spPr bwMode="auto">
        <a:xfrm flipV="1">
          <a:off x="3606800" y="6843740"/>
          <a:ext cx="698500" cy="5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239197</xdr:rowOff>
    </xdr:from>
    <xdr:to>
      <xdr:col>18</xdr:col>
      <xdr:colOff>177800</xdr:colOff>
      <xdr:row>35</xdr:row>
      <xdr:rowOff>268046</xdr:rowOff>
    </xdr:to>
    <xdr:cxnSp macro="">
      <xdr:nvCxnSpPr>
        <xdr:cNvPr id="120" name="直線コネクタ 119"/>
        <xdr:cNvCxnSpPr/>
      </xdr:nvCxnSpPr>
      <xdr:spPr bwMode="auto">
        <a:xfrm flipV="1">
          <a:off x="2908300" y="6849547"/>
          <a:ext cx="698500" cy="28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247421</xdr:rowOff>
    </xdr:from>
    <xdr:to>
      <xdr:col>29</xdr:col>
      <xdr:colOff>177800</xdr:colOff>
      <xdr:row>36</xdr:row>
      <xdr:rowOff>6121</xdr:rowOff>
    </xdr:to>
    <xdr:sp macro="" textlink="">
      <xdr:nvSpPr>
        <xdr:cNvPr id="130" name="楕円 129"/>
        <xdr:cNvSpPr/>
      </xdr:nvSpPr>
      <xdr:spPr bwMode="auto">
        <a:xfrm>
          <a:off x="5600700" y="685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219498</xdr:rowOff>
    </xdr:from>
    <xdr:ext cx="762000" cy="259045"/>
    <xdr:sp macro="" textlink="">
      <xdr:nvSpPr>
        <xdr:cNvPr id="131" name="人口1人当たり決算額の推移該当値テキスト445"/>
        <xdr:cNvSpPr txBox="1"/>
      </xdr:nvSpPr>
      <xdr:spPr>
        <a:xfrm>
          <a:off x="5740400" y="682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191323</xdr:rowOff>
    </xdr:from>
    <xdr:to>
      <xdr:col>26</xdr:col>
      <xdr:colOff>101600</xdr:colOff>
      <xdr:row>35</xdr:row>
      <xdr:rowOff>292923</xdr:rowOff>
    </xdr:to>
    <xdr:sp macro="" textlink="">
      <xdr:nvSpPr>
        <xdr:cNvPr id="132" name="楕円 131"/>
        <xdr:cNvSpPr/>
      </xdr:nvSpPr>
      <xdr:spPr bwMode="auto">
        <a:xfrm>
          <a:off x="4953000" y="680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277700</xdr:rowOff>
    </xdr:from>
    <xdr:ext cx="736600" cy="259045"/>
    <xdr:sp macro="" textlink="">
      <xdr:nvSpPr>
        <xdr:cNvPr id="133" name="テキスト ボックス 132"/>
        <xdr:cNvSpPr txBox="1"/>
      </xdr:nvSpPr>
      <xdr:spPr>
        <a:xfrm>
          <a:off x="4622800" y="6888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182590</xdr:rowOff>
    </xdr:from>
    <xdr:to>
      <xdr:col>22</xdr:col>
      <xdr:colOff>165100</xdr:colOff>
      <xdr:row>35</xdr:row>
      <xdr:rowOff>284190</xdr:rowOff>
    </xdr:to>
    <xdr:sp macro="" textlink="">
      <xdr:nvSpPr>
        <xdr:cNvPr id="134" name="楕円 133"/>
        <xdr:cNvSpPr/>
      </xdr:nvSpPr>
      <xdr:spPr bwMode="auto">
        <a:xfrm>
          <a:off x="4254500" y="679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268967</xdr:rowOff>
    </xdr:from>
    <xdr:ext cx="762000" cy="259045"/>
    <xdr:sp macro="" textlink="">
      <xdr:nvSpPr>
        <xdr:cNvPr id="135" name="テキスト ボックス 134"/>
        <xdr:cNvSpPr txBox="1"/>
      </xdr:nvSpPr>
      <xdr:spPr>
        <a:xfrm>
          <a:off x="3924300" y="687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188397</xdr:rowOff>
    </xdr:from>
    <xdr:to>
      <xdr:col>19</xdr:col>
      <xdr:colOff>38100</xdr:colOff>
      <xdr:row>35</xdr:row>
      <xdr:rowOff>289997</xdr:rowOff>
    </xdr:to>
    <xdr:sp macro="" textlink="">
      <xdr:nvSpPr>
        <xdr:cNvPr id="136" name="楕円 135"/>
        <xdr:cNvSpPr/>
      </xdr:nvSpPr>
      <xdr:spPr bwMode="auto">
        <a:xfrm>
          <a:off x="3556000" y="679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274774</xdr:rowOff>
    </xdr:from>
    <xdr:ext cx="762000" cy="259045"/>
    <xdr:sp macro="" textlink="">
      <xdr:nvSpPr>
        <xdr:cNvPr id="137" name="テキスト ボックス 136"/>
        <xdr:cNvSpPr txBox="1"/>
      </xdr:nvSpPr>
      <xdr:spPr>
        <a:xfrm>
          <a:off x="3225800" y="688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217246</xdr:rowOff>
    </xdr:from>
    <xdr:to>
      <xdr:col>15</xdr:col>
      <xdr:colOff>101600</xdr:colOff>
      <xdr:row>35</xdr:row>
      <xdr:rowOff>318846</xdr:rowOff>
    </xdr:to>
    <xdr:sp macro="" textlink="">
      <xdr:nvSpPr>
        <xdr:cNvPr id="138" name="楕円 137"/>
        <xdr:cNvSpPr/>
      </xdr:nvSpPr>
      <xdr:spPr bwMode="auto">
        <a:xfrm>
          <a:off x="2857500" y="682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303623</xdr:rowOff>
    </xdr:from>
    <xdr:ext cx="762000" cy="259045"/>
    <xdr:sp macro="" textlink="">
      <xdr:nvSpPr>
        <xdr:cNvPr id="139" name="テキスト ボックス 138"/>
        <xdr:cNvSpPr txBox="1"/>
      </xdr:nvSpPr>
      <xdr:spPr>
        <a:xfrm>
          <a:off x="2527300" y="69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114,557
111,547
14.64
56,725,592
53,882,178
2,006,495
22,695,122
38,885,251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124784</xdr:rowOff>
    </xdr:from>
    <xdr:to>
      <xdr:col>24</xdr:col>
      <xdr:colOff>63500</xdr:colOff>
      <xdr:row>37</xdr:row>
      <xdr:rowOff>86322</xdr:rowOff>
    </xdr:to>
    <xdr:cxnSp macro="">
      <xdr:nvCxnSpPr>
        <xdr:cNvPr id="65" name="直線コネクタ 64"/>
        <xdr:cNvCxnSpPr/>
      </xdr:nvCxnSpPr>
      <xdr:spPr>
        <a:xfrm flipV="1">
          <a:off x="3797300" y="6296984"/>
          <a:ext cx="838200" cy="13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86322</xdr:rowOff>
    </xdr:from>
    <xdr:to>
      <xdr:col>19</xdr:col>
      <xdr:colOff>177800</xdr:colOff>
      <xdr:row>37</xdr:row>
      <xdr:rowOff>89751</xdr:rowOff>
    </xdr:to>
    <xdr:cxnSp macro="">
      <xdr:nvCxnSpPr>
        <xdr:cNvPr id="68" name="直線コネクタ 67"/>
        <xdr:cNvCxnSpPr/>
      </xdr:nvCxnSpPr>
      <xdr:spPr>
        <a:xfrm flipV="1">
          <a:off x="2908300" y="642997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44574</xdr:rowOff>
    </xdr:from>
    <xdr:to>
      <xdr:col>15</xdr:col>
      <xdr:colOff>50800</xdr:colOff>
      <xdr:row>37</xdr:row>
      <xdr:rowOff>89751</xdr:rowOff>
    </xdr:to>
    <xdr:cxnSp macro="">
      <xdr:nvCxnSpPr>
        <xdr:cNvPr id="71" name="直線コネクタ 70"/>
        <xdr:cNvCxnSpPr/>
      </xdr:nvCxnSpPr>
      <xdr:spPr>
        <a:xfrm>
          <a:off x="2019300" y="6388224"/>
          <a:ext cx="889000" cy="4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40888</xdr:rowOff>
    </xdr:from>
    <xdr:to>
      <xdr:col>10</xdr:col>
      <xdr:colOff>114300</xdr:colOff>
      <xdr:row>37</xdr:row>
      <xdr:rowOff>44574</xdr:rowOff>
    </xdr:to>
    <xdr:cxnSp macro="">
      <xdr:nvCxnSpPr>
        <xdr:cNvPr id="74" name="直線コネクタ 73"/>
        <xdr:cNvCxnSpPr/>
      </xdr:nvCxnSpPr>
      <xdr:spPr>
        <a:xfrm>
          <a:off x="1130300" y="6384538"/>
          <a:ext cx="889000" cy="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135275</xdr:rowOff>
    </xdr:from>
    <xdr:ext cx="534377" cy="259045"/>
    <xdr:sp macro="" textlink="">
      <xdr:nvSpPr>
        <xdr:cNvPr id="78" name="テキスト ボックス 77"/>
        <xdr:cNvSpPr txBox="1"/>
      </xdr:nvSpPr>
      <xdr:spPr>
        <a:xfrm>
          <a:off x="863111" y="5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73984</xdr:rowOff>
    </xdr:from>
    <xdr:to>
      <xdr:col>24</xdr:col>
      <xdr:colOff>114300</xdr:colOff>
      <xdr:row>37</xdr:row>
      <xdr:rowOff>4134</xdr:rowOff>
    </xdr:to>
    <xdr:sp macro="" textlink="">
      <xdr:nvSpPr>
        <xdr:cNvPr id="84" name="楕円 83"/>
        <xdr:cNvSpPr/>
      </xdr:nvSpPr>
      <xdr:spPr>
        <a:xfrm>
          <a:off x="4584700" y="62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52411</xdr:rowOff>
    </xdr:from>
    <xdr:ext cx="534377" cy="259045"/>
    <xdr:sp macro="" textlink="">
      <xdr:nvSpPr>
        <xdr:cNvPr id="85" name="人件費該当値テキスト"/>
        <xdr:cNvSpPr txBox="1"/>
      </xdr:nvSpPr>
      <xdr:spPr>
        <a:xfrm>
          <a:off x="4686300" y="622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35522</xdr:rowOff>
    </xdr:from>
    <xdr:to>
      <xdr:col>20</xdr:col>
      <xdr:colOff>38100</xdr:colOff>
      <xdr:row>37</xdr:row>
      <xdr:rowOff>137122</xdr:rowOff>
    </xdr:to>
    <xdr:sp macro="" textlink="">
      <xdr:nvSpPr>
        <xdr:cNvPr id="86" name="楕円 85"/>
        <xdr:cNvSpPr/>
      </xdr:nvSpPr>
      <xdr:spPr>
        <a:xfrm>
          <a:off x="3746500" y="63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128249</xdr:rowOff>
    </xdr:from>
    <xdr:ext cx="534377" cy="259045"/>
    <xdr:sp macro="" textlink="">
      <xdr:nvSpPr>
        <xdr:cNvPr id="87" name="テキスト ボックス 86"/>
        <xdr:cNvSpPr txBox="1"/>
      </xdr:nvSpPr>
      <xdr:spPr>
        <a:xfrm>
          <a:off x="3530111" y="647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38951</xdr:rowOff>
    </xdr:from>
    <xdr:to>
      <xdr:col>15</xdr:col>
      <xdr:colOff>101600</xdr:colOff>
      <xdr:row>37</xdr:row>
      <xdr:rowOff>140551</xdr:rowOff>
    </xdr:to>
    <xdr:sp macro="" textlink="">
      <xdr:nvSpPr>
        <xdr:cNvPr id="88" name="楕円 87"/>
        <xdr:cNvSpPr/>
      </xdr:nvSpPr>
      <xdr:spPr>
        <a:xfrm>
          <a:off x="2857500" y="638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131678</xdr:rowOff>
    </xdr:from>
    <xdr:ext cx="534377" cy="259045"/>
    <xdr:sp macro="" textlink="">
      <xdr:nvSpPr>
        <xdr:cNvPr id="89" name="テキスト ボックス 88"/>
        <xdr:cNvSpPr txBox="1"/>
      </xdr:nvSpPr>
      <xdr:spPr>
        <a:xfrm>
          <a:off x="2641111" y="64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165224</xdr:rowOff>
    </xdr:from>
    <xdr:to>
      <xdr:col>10</xdr:col>
      <xdr:colOff>165100</xdr:colOff>
      <xdr:row>37</xdr:row>
      <xdr:rowOff>95374</xdr:rowOff>
    </xdr:to>
    <xdr:sp macro="" textlink="">
      <xdr:nvSpPr>
        <xdr:cNvPr id="90" name="楕円 89"/>
        <xdr:cNvSpPr/>
      </xdr:nvSpPr>
      <xdr:spPr>
        <a:xfrm>
          <a:off x="1968500" y="633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86501</xdr:rowOff>
    </xdr:from>
    <xdr:ext cx="534377" cy="259045"/>
    <xdr:sp macro="" textlink="">
      <xdr:nvSpPr>
        <xdr:cNvPr id="91" name="テキスト ボックス 90"/>
        <xdr:cNvSpPr txBox="1"/>
      </xdr:nvSpPr>
      <xdr:spPr>
        <a:xfrm>
          <a:off x="1752111" y="64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161538</xdr:rowOff>
    </xdr:from>
    <xdr:to>
      <xdr:col>6</xdr:col>
      <xdr:colOff>38100</xdr:colOff>
      <xdr:row>37</xdr:row>
      <xdr:rowOff>91688</xdr:rowOff>
    </xdr:to>
    <xdr:sp macro="" textlink="">
      <xdr:nvSpPr>
        <xdr:cNvPr id="92" name="楕円 91"/>
        <xdr:cNvSpPr/>
      </xdr:nvSpPr>
      <xdr:spPr>
        <a:xfrm>
          <a:off x="1079500" y="63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82815</xdr:rowOff>
    </xdr:from>
    <xdr:ext cx="534377" cy="259045"/>
    <xdr:sp macro="" textlink="">
      <xdr:nvSpPr>
        <xdr:cNvPr id="93" name="テキスト ボックス 92"/>
        <xdr:cNvSpPr txBox="1"/>
      </xdr:nvSpPr>
      <xdr:spPr>
        <a:xfrm>
          <a:off x="863111" y="64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5512</xdr:rowOff>
    </xdr:from>
    <xdr:to>
      <xdr:col>24</xdr:col>
      <xdr:colOff>63500</xdr:colOff>
      <xdr:row>54</xdr:row>
      <xdr:rowOff>95694</xdr:rowOff>
    </xdr:to>
    <xdr:cxnSp macro="">
      <xdr:nvCxnSpPr>
        <xdr:cNvPr id="123" name="直線コネクタ 122"/>
        <xdr:cNvCxnSpPr/>
      </xdr:nvCxnSpPr>
      <xdr:spPr>
        <a:xfrm flipV="1">
          <a:off x="3797300" y="9263812"/>
          <a:ext cx="838200" cy="9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144594</xdr:rowOff>
    </xdr:from>
    <xdr:ext cx="534377" cy="259045"/>
    <xdr:sp macro="" textlink="">
      <xdr:nvSpPr>
        <xdr:cNvPr id="124" name="物件費平均値テキスト"/>
        <xdr:cNvSpPr txBox="1"/>
      </xdr:nvSpPr>
      <xdr:spPr>
        <a:xfrm>
          <a:off x="4686300" y="9402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95694</xdr:rowOff>
    </xdr:from>
    <xdr:to>
      <xdr:col>19</xdr:col>
      <xdr:colOff>177800</xdr:colOff>
      <xdr:row>55</xdr:row>
      <xdr:rowOff>66396</xdr:rowOff>
    </xdr:to>
    <xdr:cxnSp macro="">
      <xdr:nvCxnSpPr>
        <xdr:cNvPr id="126" name="直線コネクタ 125"/>
        <xdr:cNvCxnSpPr/>
      </xdr:nvCxnSpPr>
      <xdr:spPr>
        <a:xfrm flipV="1">
          <a:off x="2908300" y="9353994"/>
          <a:ext cx="889000" cy="14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146880</xdr:rowOff>
    </xdr:from>
    <xdr:ext cx="534377" cy="259045"/>
    <xdr:sp macro="" textlink="">
      <xdr:nvSpPr>
        <xdr:cNvPr id="128" name="テキスト ボックス 127"/>
        <xdr:cNvSpPr txBox="1"/>
      </xdr:nvSpPr>
      <xdr:spPr>
        <a:xfrm>
          <a:off x="3530111" y="9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166141</xdr:rowOff>
    </xdr:from>
    <xdr:to>
      <xdr:col>15</xdr:col>
      <xdr:colOff>50800</xdr:colOff>
      <xdr:row>55</xdr:row>
      <xdr:rowOff>66396</xdr:rowOff>
    </xdr:to>
    <xdr:cxnSp macro="">
      <xdr:nvCxnSpPr>
        <xdr:cNvPr id="129" name="直線コネクタ 128"/>
        <xdr:cNvCxnSpPr/>
      </xdr:nvCxnSpPr>
      <xdr:spPr>
        <a:xfrm>
          <a:off x="2019300" y="9424441"/>
          <a:ext cx="889000" cy="7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72965</xdr:rowOff>
    </xdr:from>
    <xdr:ext cx="534377" cy="259045"/>
    <xdr:sp macro="" textlink="">
      <xdr:nvSpPr>
        <xdr:cNvPr id="131" name="テキスト ボックス 130"/>
        <xdr:cNvSpPr txBox="1"/>
      </xdr:nvSpPr>
      <xdr:spPr>
        <a:xfrm>
          <a:off x="2641111" y="9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166141</xdr:rowOff>
    </xdr:from>
    <xdr:to>
      <xdr:col>10</xdr:col>
      <xdr:colOff>114300</xdr:colOff>
      <xdr:row>55</xdr:row>
      <xdr:rowOff>4064</xdr:rowOff>
    </xdr:to>
    <xdr:cxnSp macro="">
      <xdr:nvCxnSpPr>
        <xdr:cNvPr id="132" name="直線コネクタ 131"/>
        <xdr:cNvCxnSpPr/>
      </xdr:nvCxnSpPr>
      <xdr:spPr>
        <a:xfrm flipV="1">
          <a:off x="1130300" y="9424441"/>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126162</xdr:rowOff>
    </xdr:from>
    <xdr:to>
      <xdr:col>24</xdr:col>
      <xdr:colOff>114300</xdr:colOff>
      <xdr:row>54</xdr:row>
      <xdr:rowOff>56312</xdr:rowOff>
    </xdr:to>
    <xdr:sp macro="" textlink="">
      <xdr:nvSpPr>
        <xdr:cNvPr id="142" name="楕円 141"/>
        <xdr:cNvSpPr/>
      </xdr:nvSpPr>
      <xdr:spPr>
        <a:xfrm>
          <a:off x="4584700" y="9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149039</xdr:rowOff>
    </xdr:from>
    <xdr:ext cx="534377" cy="259045"/>
    <xdr:sp macro="" textlink="">
      <xdr:nvSpPr>
        <xdr:cNvPr id="143" name="物件費該当値テキスト"/>
        <xdr:cNvSpPr txBox="1"/>
      </xdr:nvSpPr>
      <xdr:spPr>
        <a:xfrm>
          <a:off x="4686300" y="906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44894</xdr:rowOff>
    </xdr:from>
    <xdr:to>
      <xdr:col>20</xdr:col>
      <xdr:colOff>38100</xdr:colOff>
      <xdr:row>54</xdr:row>
      <xdr:rowOff>146494</xdr:rowOff>
    </xdr:to>
    <xdr:sp macro="" textlink="">
      <xdr:nvSpPr>
        <xdr:cNvPr id="144" name="楕円 143"/>
        <xdr:cNvSpPr/>
      </xdr:nvSpPr>
      <xdr:spPr>
        <a:xfrm>
          <a:off x="3746500" y="930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163021</xdr:rowOff>
    </xdr:from>
    <xdr:ext cx="534377" cy="259045"/>
    <xdr:sp macro="" textlink="">
      <xdr:nvSpPr>
        <xdr:cNvPr id="145" name="テキスト ボックス 144"/>
        <xdr:cNvSpPr txBox="1"/>
      </xdr:nvSpPr>
      <xdr:spPr>
        <a:xfrm>
          <a:off x="3530111" y="907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15596</xdr:rowOff>
    </xdr:from>
    <xdr:to>
      <xdr:col>15</xdr:col>
      <xdr:colOff>101600</xdr:colOff>
      <xdr:row>55</xdr:row>
      <xdr:rowOff>117196</xdr:rowOff>
    </xdr:to>
    <xdr:sp macro="" textlink="">
      <xdr:nvSpPr>
        <xdr:cNvPr id="146" name="楕円 145"/>
        <xdr:cNvSpPr/>
      </xdr:nvSpPr>
      <xdr:spPr>
        <a:xfrm>
          <a:off x="2857500" y="944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133723</xdr:rowOff>
    </xdr:from>
    <xdr:ext cx="534377" cy="259045"/>
    <xdr:sp macro="" textlink="">
      <xdr:nvSpPr>
        <xdr:cNvPr id="147" name="テキスト ボックス 146"/>
        <xdr:cNvSpPr txBox="1"/>
      </xdr:nvSpPr>
      <xdr:spPr>
        <a:xfrm>
          <a:off x="2641111" y="922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115341</xdr:rowOff>
    </xdr:from>
    <xdr:to>
      <xdr:col>10</xdr:col>
      <xdr:colOff>165100</xdr:colOff>
      <xdr:row>55</xdr:row>
      <xdr:rowOff>45491</xdr:rowOff>
    </xdr:to>
    <xdr:sp macro="" textlink="">
      <xdr:nvSpPr>
        <xdr:cNvPr id="148" name="楕円 147"/>
        <xdr:cNvSpPr/>
      </xdr:nvSpPr>
      <xdr:spPr>
        <a:xfrm>
          <a:off x="1968500" y="937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62018</xdr:rowOff>
    </xdr:from>
    <xdr:ext cx="534377" cy="259045"/>
    <xdr:sp macro="" textlink="">
      <xdr:nvSpPr>
        <xdr:cNvPr id="149" name="テキスト ボックス 148"/>
        <xdr:cNvSpPr txBox="1"/>
      </xdr:nvSpPr>
      <xdr:spPr>
        <a:xfrm>
          <a:off x="1752111" y="914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124714</xdr:rowOff>
    </xdr:from>
    <xdr:to>
      <xdr:col>6</xdr:col>
      <xdr:colOff>38100</xdr:colOff>
      <xdr:row>55</xdr:row>
      <xdr:rowOff>54864</xdr:rowOff>
    </xdr:to>
    <xdr:sp macro="" textlink="">
      <xdr:nvSpPr>
        <xdr:cNvPr id="150" name="楕円 149"/>
        <xdr:cNvSpPr/>
      </xdr:nvSpPr>
      <xdr:spPr>
        <a:xfrm>
          <a:off x="1079500" y="93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71391</xdr:rowOff>
    </xdr:from>
    <xdr:ext cx="534377" cy="259045"/>
    <xdr:sp macro="" textlink="">
      <xdr:nvSpPr>
        <xdr:cNvPr id="151" name="テキスト ボックス 150"/>
        <xdr:cNvSpPr txBox="1"/>
      </xdr:nvSpPr>
      <xdr:spPr>
        <a:xfrm>
          <a:off x="863111" y="91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145720</xdr:rowOff>
    </xdr:from>
    <xdr:to>
      <xdr:col>24</xdr:col>
      <xdr:colOff>63500</xdr:colOff>
      <xdr:row>77</xdr:row>
      <xdr:rowOff>155702</xdr:rowOff>
    </xdr:to>
    <xdr:cxnSp macro="">
      <xdr:nvCxnSpPr>
        <xdr:cNvPr id="180" name="直線コネクタ 179"/>
        <xdr:cNvCxnSpPr/>
      </xdr:nvCxnSpPr>
      <xdr:spPr>
        <a:xfrm flipV="1">
          <a:off x="3797300" y="13347370"/>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155702</xdr:rowOff>
    </xdr:from>
    <xdr:to>
      <xdr:col>19</xdr:col>
      <xdr:colOff>177800</xdr:colOff>
      <xdr:row>78</xdr:row>
      <xdr:rowOff>55042</xdr:rowOff>
    </xdr:to>
    <xdr:cxnSp macro="">
      <xdr:nvCxnSpPr>
        <xdr:cNvPr id="183" name="直線コネクタ 182"/>
        <xdr:cNvCxnSpPr/>
      </xdr:nvCxnSpPr>
      <xdr:spPr>
        <a:xfrm flipV="1">
          <a:off x="2908300" y="13357352"/>
          <a:ext cx="8890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55042</xdr:rowOff>
    </xdr:from>
    <xdr:to>
      <xdr:col>15</xdr:col>
      <xdr:colOff>50800</xdr:colOff>
      <xdr:row>78</xdr:row>
      <xdr:rowOff>123546</xdr:rowOff>
    </xdr:to>
    <xdr:cxnSp macro="">
      <xdr:nvCxnSpPr>
        <xdr:cNvPr id="186" name="直線コネクタ 185"/>
        <xdr:cNvCxnSpPr/>
      </xdr:nvCxnSpPr>
      <xdr:spPr>
        <a:xfrm flipV="1">
          <a:off x="2019300" y="13428142"/>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111964</xdr:rowOff>
    </xdr:from>
    <xdr:to>
      <xdr:col>10</xdr:col>
      <xdr:colOff>114300</xdr:colOff>
      <xdr:row>78</xdr:row>
      <xdr:rowOff>123546</xdr:rowOff>
    </xdr:to>
    <xdr:cxnSp macro="">
      <xdr:nvCxnSpPr>
        <xdr:cNvPr id="189" name="直線コネクタ 188"/>
        <xdr:cNvCxnSpPr/>
      </xdr:nvCxnSpPr>
      <xdr:spPr>
        <a:xfrm>
          <a:off x="1130300" y="13485064"/>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94920</xdr:rowOff>
    </xdr:from>
    <xdr:to>
      <xdr:col>24</xdr:col>
      <xdr:colOff>114300</xdr:colOff>
      <xdr:row>78</xdr:row>
      <xdr:rowOff>25070</xdr:rowOff>
    </xdr:to>
    <xdr:sp macro="" textlink="">
      <xdr:nvSpPr>
        <xdr:cNvPr id="199" name="楕円 198"/>
        <xdr:cNvSpPr/>
      </xdr:nvSpPr>
      <xdr:spPr>
        <a:xfrm>
          <a:off x="4584700" y="132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73347</xdr:rowOff>
    </xdr:from>
    <xdr:ext cx="469744" cy="259045"/>
    <xdr:sp macro="" textlink="">
      <xdr:nvSpPr>
        <xdr:cNvPr id="200" name="維持補修費該当値テキスト"/>
        <xdr:cNvSpPr txBox="1"/>
      </xdr:nvSpPr>
      <xdr:spPr>
        <a:xfrm>
          <a:off x="4686300" y="132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104902</xdr:rowOff>
    </xdr:from>
    <xdr:to>
      <xdr:col>20</xdr:col>
      <xdr:colOff>38100</xdr:colOff>
      <xdr:row>78</xdr:row>
      <xdr:rowOff>35052</xdr:rowOff>
    </xdr:to>
    <xdr:sp macro="" textlink="">
      <xdr:nvSpPr>
        <xdr:cNvPr id="201" name="楕円 200"/>
        <xdr:cNvSpPr/>
      </xdr:nvSpPr>
      <xdr:spPr>
        <a:xfrm>
          <a:off x="3746500" y="133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26179</xdr:rowOff>
    </xdr:from>
    <xdr:ext cx="469744" cy="259045"/>
    <xdr:sp macro="" textlink="">
      <xdr:nvSpPr>
        <xdr:cNvPr id="202" name="テキスト ボックス 201"/>
        <xdr:cNvSpPr txBox="1"/>
      </xdr:nvSpPr>
      <xdr:spPr>
        <a:xfrm>
          <a:off x="3562428" y="1339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4242</xdr:rowOff>
    </xdr:from>
    <xdr:to>
      <xdr:col>15</xdr:col>
      <xdr:colOff>101600</xdr:colOff>
      <xdr:row>78</xdr:row>
      <xdr:rowOff>105842</xdr:rowOff>
    </xdr:to>
    <xdr:sp macro="" textlink="">
      <xdr:nvSpPr>
        <xdr:cNvPr id="203" name="楕円 202"/>
        <xdr:cNvSpPr/>
      </xdr:nvSpPr>
      <xdr:spPr>
        <a:xfrm>
          <a:off x="2857500" y="1337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96969</xdr:rowOff>
    </xdr:from>
    <xdr:ext cx="469744" cy="259045"/>
    <xdr:sp macro="" textlink="">
      <xdr:nvSpPr>
        <xdr:cNvPr id="204" name="テキスト ボックス 203"/>
        <xdr:cNvSpPr txBox="1"/>
      </xdr:nvSpPr>
      <xdr:spPr>
        <a:xfrm>
          <a:off x="2673428" y="1347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72746</xdr:rowOff>
    </xdr:from>
    <xdr:to>
      <xdr:col>10</xdr:col>
      <xdr:colOff>165100</xdr:colOff>
      <xdr:row>79</xdr:row>
      <xdr:rowOff>2896</xdr:rowOff>
    </xdr:to>
    <xdr:sp macro="" textlink="">
      <xdr:nvSpPr>
        <xdr:cNvPr id="205" name="楕円 204"/>
        <xdr:cNvSpPr/>
      </xdr:nvSpPr>
      <xdr:spPr>
        <a:xfrm>
          <a:off x="1968500" y="134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165473</xdr:rowOff>
    </xdr:from>
    <xdr:ext cx="469744" cy="259045"/>
    <xdr:sp macro="" textlink="">
      <xdr:nvSpPr>
        <xdr:cNvPr id="206" name="テキスト ボックス 205"/>
        <xdr:cNvSpPr txBox="1"/>
      </xdr:nvSpPr>
      <xdr:spPr>
        <a:xfrm>
          <a:off x="1784428" y="1353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61164</xdr:rowOff>
    </xdr:from>
    <xdr:to>
      <xdr:col>6</xdr:col>
      <xdr:colOff>38100</xdr:colOff>
      <xdr:row>78</xdr:row>
      <xdr:rowOff>162764</xdr:rowOff>
    </xdr:to>
    <xdr:sp macro="" textlink="">
      <xdr:nvSpPr>
        <xdr:cNvPr id="207" name="楕円 206"/>
        <xdr:cNvSpPr/>
      </xdr:nvSpPr>
      <xdr:spPr>
        <a:xfrm>
          <a:off x="1079500" y="134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153891</xdr:rowOff>
    </xdr:from>
    <xdr:ext cx="469744" cy="259045"/>
    <xdr:sp macro="" textlink="">
      <xdr:nvSpPr>
        <xdr:cNvPr id="208" name="テキスト ボックス 207"/>
        <xdr:cNvSpPr txBox="1"/>
      </xdr:nvSpPr>
      <xdr:spPr>
        <a:xfrm>
          <a:off x="895428" y="1352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78130</xdr:rowOff>
    </xdr:from>
    <xdr:to>
      <xdr:col>24</xdr:col>
      <xdr:colOff>63500</xdr:colOff>
      <xdr:row>96</xdr:row>
      <xdr:rowOff>119418</xdr:rowOff>
    </xdr:to>
    <xdr:cxnSp macro="">
      <xdr:nvCxnSpPr>
        <xdr:cNvPr id="238" name="直線コネクタ 237"/>
        <xdr:cNvCxnSpPr/>
      </xdr:nvCxnSpPr>
      <xdr:spPr>
        <a:xfrm flipV="1">
          <a:off x="3797300" y="16537330"/>
          <a:ext cx="838200" cy="4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119418</xdr:rowOff>
    </xdr:from>
    <xdr:to>
      <xdr:col>19</xdr:col>
      <xdr:colOff>177800</xdr:colOff>
      <xdr:row>97</xdr:row>
      <xdr:rowOff>9156</xdr:rowOff>
    </xdr:to>
    <xdr:cxnSp macro="">
      <xdr:nvCxnSpPr>
        <xdr:cNvPr id="241" name="直線コネクタ 240"/>
        <xdr:cNvCxnSpPr/>
      </xdr:nvCxnSpPr>
      <xdr:spPr>
        <a:xfrm flipV="1">
          <a:off x="2908300" y="16578618"/>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9156</xdr:rowOff>
    </xdr:from>
    <xdr:to>
      <xdr:col>15</xdr:col>
      <xdr:colOff>50800</xdr:colOff>
      <xdr:row>97</xdr:row>
      <xdr:rowOff>23585</xdr:rowOff>
    </xdr:to>
    <xdr:cxnSp macro="">
      <xdr:nvCxnSpPr>
        <xdr:cNvPr id="244" name="直線コネクタ 243"/>
        <xdr:cNvCxnSpPr/>
      </xdr:nvCxnSpPr>
      <xdr:spPr>
        <a:xfrm flipV="1">
          <a:off x="2019300" y="16639806"/>
          <a:ext cx="8890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23585</xdr:rowOff>
    </xdr:from>
    <xdr:to>
      <xdr:col>10</xdr:col>
      <xdr:colOff>114300</xdr:colOff>
      <xdr:row>97</xdr:row>
      <xdr:rowOff>57341</xdr:rowOff>
    </xdr:to>
    <xdr:cxnSp macro="">
      <xdr:nvCxnSpPr>
        <xdr:cNvPr id="247" name="直線コネクタ 246"/>
        <xdr:cNvCxnSpPr/>
      </xdr:nvCxnSpPr>
      <xdr:spPr>
        <a:xfrm flipV="1">
          <a:off x="1130300" y="16654235"/>
          <a:ext cx="8890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27330</xdr:rowOff>
    </xdr:from>
    <xdr:to>
      <xdr:col>24</xdr:col>
      <xdr:colOff>114300</xdr:colOff>
      <xdr:row>96</xdr:row>
      <xdr:rowOff>128930</xdr:rowOff>
    </xdr:to>
    <xdr:sp macro="" textlink="">
      <xdr:nvSpPr>
        <xdr:cNvPr id="257" name="楕円 256"/>
        <xdr:cNvSpPr/>
      </xdr:nvSpPr>
      <xdr:spPr>
        <a:xfrm>
          <a:off x="4584700" y="164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5757</xdr:rowOff>
    </xdr:from>
    <xdr:ext cx="534377" cy="259045"/>
    <xdr:sp macro="" textlink="">
      <xdr:nvSpPr>
        <xdr:cNvPr id="258" name="扶助費該当値テキスト"/>
        <xdr:cNvSpPr txBox="1"/>
      </xdr:nvSpPr>
      <xdr:spPr>
        <a:xfrm>
          <a:off x="4686300" y="164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68618</xdr:rowOff>
    </xdr:from>
    <xdr:to>
      <xdr:col>20</xdr:col>
      <xdr:colOff>38100</xdr:colOff>
      <xdr:row>96</xdr:row>
      <xdr:rowOff>170218</xdr:rowOff>
    </xdr:to>
    <xdr:sp macro="" textlink="">
      <xdr:nvSpPr>
        <xdr:cNvPr id="259" name="楕円 258"/>
        <xdr:cNvSpPr/>
      </xdr:nvSpPr>
      <xdr:spPr>
        <a:xfrm>
          <a:off x="3746500" y="165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161345</xdr:rowOff>
    </xdr:from>
    <xdr:ext cx="534377" cy="259045"/>
    <xdr:sp macro="" textlink="">
      <xdr:nvSpPr>
        <xdr:cNvPr id="260" name="テキスト ボックス 259"/>
        <xdr:cNvSpPr txBox="1"/>
      </xdr:nvSpPr>
      <xdr:spPr>
        <a:xfrm>
          <a:off x="3530111" y="166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129806</xdr:rowOff>
    </xdr:from>
    <xdr:to>
      <xdr:col>15</xdr:col>
      <xdr:colOff>101600</xdr:colOff>
      <xdr:row>97</xdr:row>
      <xdr:rowOff>59956</xdr:rowOff>
    </xdr:to>
    <xdr:sp macro="" textlink="">
      <xdr:nvSpPr>
        <xdr:cNvPr id="261" name="楕円 260"/>
        <xdr:cNvSpPr/>
      </xdr:nvSpPr>
      <xdr:spPr>
        <a:xfrm>
          <a:off x="2857500" y="16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51083</xdr:rowOff>
    </xdr:from>
    <xdr:ext cx="534377" cy="259045"/>
    <xdr:sp macro="" textlink="">
      <xdr:nvSpPr>
        <xdr:cNvPr id="262" name="テキスト ボックス 261"/>
        <xdr:cNvSpPr txBox="1"/>
      </xdr:nvSpPr>
      <xdr:spPr>
        <a:xfrm>
          <a:off x="2641111" y="1668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144235</xdr:rowOff>
    </xdr:from>
    <xdr:to>
      <xdr:col>10</xdr:col>
      <xdr:colOff>165100</xdr:colOff>
      <xdr:row>97</xdr:row>
      <xdr:rowOff>74385</xdr:rowOff>
    </xdr:to>
    <xdr:sp macro="" textlink="">
      <xdr:nvSpPr>
        <xdr:cNvPr id="263" name="楕円 262"/>
        <xdr:cNvSpPr/>
      </xdr:nvSpPr>
      <xdr:spPr>
        <a:xfrm>
          <a:off x="1968500" y="166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65512</xdr:rowOff>
    </xdr:from>
    <xdr:ext cx="534377" cy="259045"/>
    <xdr:sp macro="" textlink="">
      <xdr:nvSpPr>
        <xdr:cNvPr id="264" name="テキスト ボックス 263"/>
        <xdr:cNvSpPr txBox="1"/>
      </xdr:nvSpPr>
      <xdr:spPr>
        <a:xfrm>
          <a:off x="1752111" y="166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6541</xdr:rowOff>
    </xdr:from>
    <xdr:to>
      <xdr:col>6</xdr:col>
      <xdr:colOff>38100</xdr:colOff>
      <xdr:row>97</xdr:row>
      <xdr:rowOff>108141</xdr:rowOff>
    </xdr:to>
    <xdr:sp macro="" textlink="">
      <xdr:nvSpPr>
        <xdr:cNvPr id="265" name="楕円 264"/>
        <xdr:cNvSpPr/>
      </xdr:nvSpPr>
      <xdr:spPr>
        <a:xfrm>
          <a:off x="1079500" y="166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99268</xdr:rowOff>
    </xdr:from>
    <xdr:ext cx="534377" cy="259045"/>
    <xdr:sp macro="" textlink="">
      <xdr:nvSpPr>
        <xdr:cNvPr id="266" name="テキスト ボックス 265"/>
        <xdr:cNvSpPr txBox="1"/>
      </xdr:nvSpPr>
      <xdr:spPr>
        <a:xfrm>
          <a:off x="863111" y="16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64239</xdr:rowOff>
    </xdr:from>
    <xdr:to>
      <xdr:col>55</xdr:col>
      <xdr:colOff>0</xdr:colOff>
      <xdr:row>38</xdr:row>
      <xdr:rowOff>2334</xdr:rowOff>
    </xdr:to>
    <xdr:cxnSp macro="">
      <xdr:nvCxnSpPr>
        <xdr:cNvPr id="295" name="直線コネクタ 294"/>
        <xdr:cNvCxnSpPr/>
      </xdr:nvCxnSpPr>
      <xdr:spPr>
        <a:xfrm flipV="1">
          <a:off x="9639300" y="5722089"/>
          <a:ext cx="838200" cy="79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2334</xdr:rowOff>
    </xdr:from>
    <xdr:to>
      <xdr:col>50</xdr:col>
      <xdr:colOff>114300</xdr:colOff>
      <xdr:row>38</xdr:row>
      <xdr:rowOff>3241</xdr:rowOff>
    </xdr:to>
    <xdr:cxnSp macro="">
      <xdr:nvCxnSpPr>
        <xdr:cNvPr id="298" name="直線コネクタ 297"/>
        <xdr:cNvCxnSpPr/>
      </xdr:nvCxnSpPr>
      <xdr:spPr>
        <a:xfrm flipV="1">
          <a:off x="8750300" y="6517434"/>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168969</xdr:rowOff>
    </xdr:from>
    <xdr:to>
      <xdr:col>45</xdr:col>
      <xdr:colOff>177800</xdr:colOff>
      <xdr:row>38</xdr:row>
      <xdr:rowOff>3241</xdr:rowOff>
    </xdr:to>
    <xdr:cxnSp macro="">
      <xdr:nvCxnSpPr>
        <xdr:cNvPr id="301" name="直線コネクタ 300"/>
        <xdr:cNvCxnSpPr/>
      </xdr:nvCxnSpPr>
      <xdr:spPr>
        <a:xfrm>
          <a:off x="7861300" y="6512619"/>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168969</xdr:rowOff>
    </xdr:from>
    <xdr:to>
      <xdr:col>41</xdr:col>
      <xdr:colOff>50800</xdr:colOff>
      <xdr:row>37</xdr:row>
      <xdr:rowOff>169441</xdr:rowOff>
    </xdr:to>
    <xdr:cxnSp macro="">
      <xdr:nvCxnSpPr>
        <xdr:cNvPr id="304" name="直線コネクタ 303"/>
        <xdr:cNvCxnSpPr/>
      </xdr:nvCxnSpPr>
      <xdr:spPr>
        <a:xfrm flipV="1">
          <a:off x="6972300" y="6512619"/>
          <a:ext cx="8890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13439</xdr:rowOff>
    </xdr:from>
    <xdr:to>
      <xdr:col>55</xdr:col>
      <xdr:colOff>50800</xdr:colOff>
      <xdr:row>33</xdr:row>
      <xdr:rowOff>115039</xdr:rowOff>
    </xdr:to>
    <xdr:sp macro="" textlink="">
      <xdr:nvSpPr>
        <xdr:cNvPr id="314" name="楕円 313"/>
        <xdr:cNvSpPr/>
      </xdr:nvSpPr>
      <xdr:spPr>
        <a:xfrm>
          <a:off x="10426700" y="567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99816</xdr:rowOff>
    </xdr:from>
    <xdr:ext cx="599010" cy="259045"/>
    <xdr:sp macro="" textlink="">
      <xdr:nvSpPr>
        <xdr:cNvPr id="315" name="補助費等該当値テキスト"/>
        <xdr:cNvSpPr txBox="1"/>
      </xdr:nvSpPr>
      <xdr:spPr>
        <a:xfrm>
          <a:off x="10528300" y="558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122984</xdr:rowOff>
    </xdr:from>
    <xdr:to>
      <xdr:col>50</xdr:col>
      <xdr:colOff>165100</xdr:colOff>
      <xdr:row>38</xdr:row>
      <xdr:rowOff>53135</xdr:rowOff>
    </xdr:to>
    <xdr:sp macro="" textlink="">
      <xdr:nvSpPr>
        <xdr:cNvPr id="316" name="楕円 315"/>
        <xdr:cNvSpPr/>
      </xdr:nvSpPr>
      <xdr:spPr>
        <a:xfrm>
          <a:off x="9588500" y="6466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44261</xdr:rowOff>
    </xdr:from>
    <xdr:ext cx="534377" cy="259045"/>
    <xdr:sp macro="" textlink="">
      <xdr:nvSpPr>
        <xdr:cNvPr id="317" name="テキスト ボックス 316"/>
        <xdr:cNvSpPr txBox="1"/>
      </xdr:nvSpPr>
      <xdr:spPr>
        <a:xfrm>
          <a:off x="9372111" y="655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123891</xdr:rowOff>
    </xdr:from>
    <xdr:to>
      <xdr:col>46</xdr:col>
      <xdr:colOff>38100</xdr:colOff>
      <xdr:row>38</xdr:row>
      <xdr:rowOff>54041</xdr:rowOff>
    </xdr:to>
    <xdr:sp macro="" textlink="">
      <xdr:nvSpPr>
        <xdr:cNvPr id="318" name="楕円 317"/>
        <xdr:cNvSpPr/>
      </xdr:nvSpPr>
      <xdr:spPr>
        <a:xfrm>
          <a:off x="8699500" y="646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45168</xdr:rowOff>
    </xdr:from>
    <xdr:ext cx="534377" cy="259045"/>
    <xdr:sp macro="" textlink="">
      <xdr:nvSpPr>
        <xdr:cNvPr id="319" name="テキスト ボックス 318"/>
        <xdr:cNvSpPr txBox="1"/>
      </xdr:nvSpPr>
      <xdr:spPr>
        <a:xfrm>
          <a:off x="8483111" y="656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118168</xdr:rowOff>
    </xdr:from>
    <xdr:to>
      <xdr:col>41</xdr:col>
      <xdr:colOff>101600</xdr:colOff>
      <xdr:row>38</xdr:row>
      <xdr:rowOff>48318</xdr:rowOff>
    </xdr:to>
    <xdr:sp macro="" textlink="">
      <xdr:nvSpPr>
        <xdr:cNvPr id="320" name="楕円 319"/>
        <xdr:cNvSpPr/>
      </xdr:nvSpPr>
      <xdr:spPr>
        <a:xfrm>
          <a:off x="7810500" y="646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39446</xdr:rowOff>
    </xdr:from>
    <xdr:ext cx="534377" cy="259045"/>
    <xdr:sp macro="" textlink="">
      <xdr:nvSpPr>
        <xdr:cNvPr id="321" name="テキスト ボックス 320"/>
        <xdr:cNvSpPr txBox="1"/>
      </xdr:nvSpPr>
      <xdr:spPr>
        <a:xfrm>
          <a:off x="7594111" y="655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118641</xdr:rowOff>
    </xdr:from>
    <xdr:to>
      <xdr:col>36</xdr:col>
      <xdr:colOff>165100</xdr:colOff>
      <xdr:row>38</xdr:row>
      <xdr:rowOff>48791</xdr:rowOff>
    </xdr:to>
    <xdr:sp macro="" textlink="">
      <xdr:nvSpPr>
        <xdr:cNvPr id="322" name="楕円 321"/>
        <xdr:cNvSpPr/>
      </xdr:nvSpPr>
      <xdr:spPr>
        <a:xfrm>
          <a:off x="6921500" y="646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39918</xdr:rowOff>
    </xdr:from>
    <xdr:ext cx="534377" cy="259045"/>
    <xdr:sp macro="" textlink="">
      <xdr:nvSpPr>
        <xdr:cNvPr id="323" name="テキスト ボックス 322"/>
        <xdr:cNvSpPr txBox="1"/>
      </xdr:nvSpPr>
      <xdr:spPr>
        <a:xfrm>
          <a:off x="6705111" y="655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58692</xdr:rowOff>
    </xdr:from>
    <xdr:to>
      <xdr:col>55</xdr:col>
      <xdr:colOff>0</xdr:colOff>
      <xdr:row>58</xdr:row>
      <xdr:rowOff>85156</xdr:rowOff>
    </xdr:to>
    <xdr:cxnSp macro="">
      <xdr:nvCxnSpPr>
        <xdr:cNvPr id="352" name="直線コネクタ 351"/>
        <xdr:cNvCxnSpPr/>
      </xdr:nvCxnSpPr>
      <xdr:spPr>
        <a:xfrm flipV="1">
          <a:off x="9639300" y="9831342"/>
          <a:ext cx="838200" cy="19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121679</xdr:rowOff>
    </xdr:from>
    <xdr:to>
      <xdr:col>50</xdr:col>
      <xdr:colOff>114300</xdr:colOff>
      <xdr:row>58</xdr:row>
      <xdr:rowOff>85156</xdr:rowOff>
    </xdr:to>
    <xdr:cxnSp macro="">
      <xdr:nvCxnSpPr>
        <xdr:cNvPr id="355" name="直線コネクタ 354"/>
        <xdr:cNvCxnSpPr/>
      </xdr:nvCxnSpPr>
      <xdr:spPr>
        <a:xfrm>
          <a:off x="8750300" y="9894329"/>
          <a:ext cx="889000" cy="1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67158</xdr:rowOff>
    </xdr:from>
    <xdr:to>
      <xdr:col>45</xdr:col>
      <xdr:colOff>177800</xdr:colOff>
      <xdr:row>57</xdr:row>
      <xdr:rowOff>121679</xdr:rowOff>
    </xdr:to>
    <xdr:cxnSp macro="">
      <xdr:nvCxnSpPr>
        <xdr:cNvPr id="358" name="直線コネクタ 357"/>
        <xdr:cNvCxnSpPr/>
      </xdr:nvCxnSpPr>
      <xdr:spPr>
        <a:xfrm>
          <a:off x="7861300" y="9839808"/>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86520</xdr:rowOff>
    </xdr:from>
    <xdr:to>
      <xdr:col>41</xdr:col>
      <xdr:colOff>50800</xdr:colOff>
      <xdr:row>57</xdr:row>
      <xdr:rowOff>67158</xdr:rowOff>
    </xdr:to>
    <xdr:cxnSp macro="">
      <xdr:nvCxnSpPr>
        <xdr:cNvPr id="361" name="直線コネクタ 360"/>
        <xdr:cNvCxnSpPr/>
      </xdr:nvCxnSpPr>
      <xdr:spPr>
        <a:xfrm>
          <a:off x="6972300" y="9687720"/>
          <a:ext cx="889000" cy="1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117779</xdr:rowOff>
    </xdr:from>
    <xdr:ext cx="534377" cy="259045"/>
    <xdr:sp macro="" textlink="">
      <xdr:nvSpPr>
        <xdr:cNvPr id="365" name="テキスト ボックス 364"/>
        <xdr:cNvSpPr txBox="1"/>
      </xdr:nvSpPr>
      <xdr:spPr>
        <a:xfrm>
          <a:off x="6705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7892</xdr:rowOff>
    </xdr:from>
    <xdr:to>
      <xdr:col>55</xdr:col>
      <xdr:colOff>50800</xdr:colOff>
      <xdr:row>57</xdr:row>
      <xdr:rowOff>109492</xdr:rowOff>
    </xdr:to>
    <xdr:sp macro="" textlink="">
      <xdr:nvSpPr>
        <xdr:cNvPr id="371" name="楕円 370"/>
        <xdr:cNvSpPr/>
      </xdr:nvSpPr>
      <xdr:spPr>
        <a:xfrm>
          <a:off x="10426700" y="978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157769</xdr:rowOff>
    </xdr:from>
    <xdr:ext cx="534377" cy="259045"/>
    <xdr:sp macro="" textlink="">
      <xdr:nvSpPr>
        <xdr:cNvPr id="372" name="普通建設事業費該当値テキスト"/>
        <xdr:cNvSpPr txBox="1"/>
      </xdr:nvSpPr>
      <xdr:spPr>
        <a:xfrm>
          <a:off x="10528300" y="975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34356</xdr:rowOff>
    </xdr:from>
    <xdr:to>
      <xdr:col>50</xdr:col>
      <xdr:colOff>165100</xdr:colOff>
      <xdr:row>58</xdr:row>
      <xdr:rowOff>135956</xdr:rowOff>
    </xdr:to>
    <xdr:sp macro="" textlink="">
      <xdr:nvSpPr>
        <xdr:cNvPr id="373" name="楕円 372"/>
        <xdr:cNvSpPr/>
      </xdr:nvSpPr>
      <xdr:spPr>
        <a:xfrm>
          <a:off x="9588500" y="99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127083</xdr:rowOff>
    </xdr:from>
    <xdr:ext cx="534377" cy="259045"/>
    <xdr:sp macro="" textlink="">
      <xdr:nvSpPr>
        <xdr:cNvPr id="374" name="テキスト ボックス 373"/>
        <xdr:cNvSpPr txBox="1"/>
      </xdr:nvSpPr>
      <xdr:spPr>
        <a:xfrm>
          <a:off x="9372111" y="1007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70879</xdr:rowOff>
    </xdr:from>
    <xdr:to>
      <xdr:col>46</xdr:col>
      <xdr:colOff>38100</xdr:colOff>
      <xdr:row>58</xdr:row>
      <xdr:rowOff>1029</xdr:rowOff>
    </xdr:to>
    <xdr:sp macro="" textlink="">
      <xdr:nvSpPr>
        <xdr:cNvPr id="375" name="楕円 374"/>
        <xdr:cNvSpPr/>
      </xdr:nvSpPr>
      <xdr:spPr>
        <a:xfrm>
          <a:off x="8699500" y="98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163606</xdr:rowOff>
    </xdr:from>
    <xdr:ext cx="534377" cy="259045"/>
    <xdr:sp macro="" textlink="">
      <xdr:nvSpPr>
        <xdr:cNvPr id="376" name="テキスト ボックス 375"/>
        <xdr:cNvSpPr txBox="1"/>
      </xdr:nvSpPr>
      <xdr:spPr>
        <a:xfrm>
          <a:off x="8483111" y="99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16358</xdr:rowOff>
    </xdr:from>
    <xdr:to>
      <xdr:col>41</xdr:col>
      <xdr:colOff>101600</xdr:colOff>
      <xdr:row>57</xdr:row>
      <xdr:rowOff>117958</xdr:rowOff>
    </xdr:to>
    <xdr:sp macro="" textlink="">
      <xdr:nvSpPr>
        <xdr:cNvPr id="377" name="楕円 376"/>
        <xdr:cNvSpPr/>
      </xdr:nvSpPr>
      <xdr:spPr>
        <a:xfrm>
          <a:off x="7810500" y="97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109085</xdr:rowOff>
    </xdr:from>
    <xdr:ext cx="534377" cy="259045"/>
    <xdr:sp macro="" textlink="">
      <xdr:nvSpPr>
        <xdr:cNvPr id="378" name="テキスト ボックス 377"/>
        <xdr:cNvSpPr txBox="1"/>
      </xdr:nvSpPr>
      <xdr:spPr>
        <a:xfrm>
          <a:off x="7594111" y="98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35720</xdr:rowOff>
    </xdr:from>
    <xdr:to>
      <xdr:col>36</xdr:col>
      <xdr:colOff>165100</xdr:colOff>
      <xdr:row>56</xdr:row>
      <xdr:rowOff>137320</xdr:rowOff>
    </xdr:to>
    <xdr:sp macro="" textlink="">
      <xdr:nvSpPr>
        <xdr:cNvPr id="379" name="楕円 378"/>
        <xdr:cNvSpPr/>
      </xdr:nvSpPr>
      <xdr:spPr>
        <a:xfrm>
          <a:off x="6921500" y="96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153847</xdr:rowOff>
    </xdr:from>
    <xdr:ext cx="534377" cy="259045"/>
    <xdr:sp macro="" textlink="">
      <xdr:nvSpPr>
        <xdr:cNvPr id="380" name="テキスト ボックス 379"/>
        <xdr:cNvSpPr txBox="1"/>
      </xdr:nvSpPr>
      <xdr:spPr>
        <a:xfrm>
          <a:off x="6705111" y="941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129133</xdr:rowOff>
    </xdr:from>
    <xdr:to>
      <xdr:col>55</xdr:col>
      <xdr:colOff>0</xdr:colOff>
      <xdr:row>78</xdr:row>
      <xdr:rowOff>149453</xdr:rowOff>
    </xdr:to>
    <xdr:cxnSp macro="">
      <xdr:nvCxnSpPr>
        <xdr:cNvPr id="409" name="直線コネクタ 408"/>
        <xdr:cNvCxnSpPr/>
      </xdr:nvCxnSpPr>
      <xdr:spPr>
        <a:xfrm>
          <a:off x="9639300" y="13502233"/>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8623</xdr:rowOff>
    </xdr:from>
    <xdr:to>
      <xdr:col>50</xdr:col>
      <xdr:colOff>114300</xdr:colOff>
      <xdr:row>78</xdr:row>
      <xdr:rowOff>129133</xdr:rowOff>
    </xdr:to>
    <xdr:cxnSp macro="">
      <xdr:nvCxnSpPr>
        <xdr:cNvPr id="412" name="直線コネクタ 411"/>
        <xdr:cNvCxnSpPr/>
      </xdr:nvCxnSpPr>
      <xdr:spPr>
        <a:xfrm>
          <a:off x="8750300" y="13381723"/>
          <a:ext cx="889000" cy="1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165112</xdr:rowOff>
    </xdr:from>
    <xdr:to>
      <xdr:col>45</xdr:col>
      <xdr:colOff>177800</xdr:colOff>
      <xdr:row>78</xdr:row>
      <xdr:rowOff>8623</xdr:rowOff>
    </xdr:to>
    <xdr:cxnSp macro="">
      <xdr:nvCxnSpPr>
        <xdr:cNvPr id="415" name="直線コネクタ 414"/>
        <xdr:cNvCxnSpPr/>
      </xdr:nvCxnSpPr>
      <xdr:spPr>
        <a:xfrm>
          <a:off x="7861300" y="13366762"/>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119918</xdr:rowOff>
    </xdr:from>
    <xdr:ext cx="534377" cy="259045"/>
    <xdr:sp macro="" textlink="">
      <xdr:nvSpPr>
        <xdr:cNvPr id="417" name="テキスト ボックス 416"/>
        <xdr:cNvSpPr txBox="1"/>
      </xdr:nvSpPr>
      <xdr:spPr>
        <a:xfrm>
          <a:off x="8483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97307</xdr:rowOff>
    </xdr:from>
    <xdr:to>
      <xdr:col>41</xdr:col>
      <xdr:colOff>50800</xdr:colOff>
      <xdr:row>77</xdr:row>
      <xdr:rowOff>165112</xdr:rowOff>
    </xdr:to>
    <xdr:cxnSp macro="">
      <xdr:nvCxnSpPr>
        <xdr:cNvPr id="418" name="直線コネクタ 417"/>
        <xdr:cNvCxnSpPr/>
      </xdr:nvCxnSpPr>
      <xdr:spPr>
        <a:xfrm>
          <a:off x="6972300" y="13127507"/>
          <a:ext cx="889000" cy="2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124731</xdr:rowOff>
    </xdr:from>
    <xdr:ext cx="534377" cy="259045"/>
    <xdr:sp macro="" textlink="">
      <xdr:nvSpPr>
        <xdr:cNvPr id="420" name="テキスト ボックス 419"/>
        <xdr:cNvSpPr txBox="1"/>
      </xdr:nvSpPr>
      <xdr:spPr>
        <a:xfrm>
          <a:off x="7594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135157</xdr:rowOff>
    </xdr:from>
    <xdr:ext cx="469744" cy="259045"/>
    <xdr:sp macro="" textlink="">
      <xdr:nvSpPr>
        <xdr:cNvPr id="422" name="テキスト ボックス 421"/>
        <xdr:cNvSpPr txBox="1"/>
      </xdr:nvSpPr>
      <xdr:spPr>
        <a:xfrm>
          <a:off x="6737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98653</xdr:rowOff>
    </xdr:from>
    <xdr:to>
      <xdr:col>55</xdr:col>
      <xdr:colOff>50800</xdr:colOff>
      <xdr:row>79</xdr:row>
      <xdr:rowOff>28803</xdr:rowOff>
    </xdr:to>
    <xdr:sp macro="" textlink="">
      <xdr:nvSpPr>
        <xdr:cNvPr id="428" name="楕円 427"/>
        <xdr:cNvSpPr/>
      </xdr:nvSpPr>
      <xdr:spPr>
        <a:xfrm>
          <a:off x="10426700" y="1347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13580</xdr:rowOff>
    </xdr:from>
    <xdr:ext cx="469744" cy="259045"/>
    <xdr:sp macro="" textlink="">
      <xdr:nvSpPr>
        <xdr:cNvPr id="429" name="普通建設事業費 （ うち新規整備　）該当値テキスト"/>
        <xdr:cNvSpPr txBox="1"/>
      </xdr:nvSpPr>
      <xdr:spPr>
        <a:xfrm>
          <a:off x="10528300" y="1338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78333</xdr:rowOff>
    </xdr:from>
    <xdr:to>
      <xdr:col>50</xdr:col>
      <xdr:colOff>165100</xdr:colOff>
      <xdr:row>79</xdr:row>
      <xdr:rowOff>8483</xdr:rowOff>
    </xdr:to>
    <xdr:sp macro="" textlink="">
      <xdr:nvSpPr>
        <xdr:cNvPr id="430" name="楕円 429"/>
        <xdr:cNvSpPr/>
      </xdr:nvSpPr>
      <xdr:spPr>
        <a:xfrm>
          <a:off x="9588500" y="134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171060</xdr:rowOff>
    </xdr:from>
    <xdr:ext cx="469744" cy="259045"/>
    <xdr:sp macro="" textlink="">
      <xdr:nvSpPr>
        <xdr:cNvPr id="431" name="テキスト ボックス 430"/>
        <xdr:cNvSpPr txBox="1"/>
      </xdr:nvSpPr>
      <xdr:spPr>
        <a:xfrm>
          <a:off x="9404428" y="1354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129273</xdr:rowOff>
    </xdr:from>
    <xdr:to>
      <xdr:col>46</xdr:col>
      <xdr:colOff>38100</xdr:colOff>
      <xdr:row>78</xdr:row>
      <xdr:rowOff>59423</xdr:rowOff>
    </xdr:to>
    <xdr:sp macro="" textlink="">
      <xdr:nvSpPr>
        <xdr:cNvPr id="432" name="楕円 431"/>
        <xdr:cNvSpPr/>
      </xdr:nvSpPr>
      <xdr:spPr>
        <a:xfrm>
          <a:off x="8699500" y="133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75950</xdr:rowOff>
    </xdr:from>
    <xdr:ext cx="534377" cy="259045"/>
    <xdr:sp macro="" textlink="">
      <xdr:nvSpPr>
        <xdr:cNvPr id="433" name="テキスト ボックス 432"/>
        <xdr:cNvSpPr txBox="1"/>
      </xdr:nvSpPr>
      <xdr:spPr>
        <a:xfrm>
          <a:off x="8483111" y="131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114312</xdr:rowOff>
    </xdr:from>
    <xdr:to>
      <xdr:col>41</xdr:col>
      <xdr:colOff>101600</xdr:colOff>
      <xdr:row>78</xdr:row>
      <xdr:rowOff>44462</xdr:rowOff>
    </xdr:to>
    <xdr:sp macro="" textlink="">
      <xdr:nvSpPr>
        <xdr:cNvPr id="434" name="楕円 433"/>
        <xdr:cNvSpPr/>
      </xdr:nvSpPr>
      <xdr:spPr>
        <a:xfrm>
          <a:off x="7810500" y="1331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60989</xdr:rowOff>
    </xdr:from>
    <xdr:ext cx="534377" cy="259045"/>
    <xdr:sp macro="" textlink="">
      <xdr:nvSpPr>
        <xdr:cNvPr id="435" name="テキスト ボックス 434"/>
        <xdr:cNvSpPr txBox="1"/>
      </xdr:nvSpPr>
      <xdr:spPr>
        <a:xfrm>
          <a:off x="7594111" y="1309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46507</xdr:rowOff>
    </xdr:from>
    <xdr:to>
      <xdr:col>36</xdr:col>
      <xdr:colOff>165100</xdr:colOff>
      <xdr:row>76</xdr:row>
      <xdr:rowOff>148107</xdr:rowOff>
    </xdr:to>
    <xdr:sp macro="" textlink="">
      <xdr:nvSpPr>
        <xdr:cNvPr id="436" name="楕円 435"/>
        <xdr:cNvSpPr/>
      </xdr:nvSpPr>
      <xdr:spPr>
        <a:xfrm>
          <a:off x="6921500" y="130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164634</xdr:rowOff>
    </xdr:from>
    <xdr:ext cx="534377" cy="259045"/>
    <xdr:sp macro="" textlink="">
      <xdr:nvSpPr>
        <xdr:cNvPr id="437" name="テキスト ボックス 436"/>
        <xdr:cNvSpPr txBox="1"/>
      </xdr:nvSpPr>
      <xdr:spPr>
        <a:xfrm>
          <a:off x="6705111" y="1285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90151</xdr:rowOff>
    </xdr:from>
    <xdr:to>
      <xdr:col>55</xdr:col>
      <xdr:colOff>0</xdr:colOff>
      <xdr:row>98</xdr:row>
      <xdr:rowOff>45135</xdr:rowOff>
    </xdr:to>
    <xdr:cxnSp macro="">
      <xdr:nvCxnSpPr>
        <xdr:cNvPr id="466" name="直線コネクタ 465"/>
        <xdr:cNvCxnSpPr/>
      </xdr:nvCxnSpPr>
      <xdr:spPr>
        <a:xfrm flipV="1">
          <a:off x="9639300" y="16720801"/>
          <a:ext cx="838200" cy="12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155111</xdr:rowOff>
    </xdr:from>
    <xdr:to>
      <xdr:col>50</xdr:col>
      <xdr:colOff>114300</xdr:colOff>
      <xdr:row>98</xdr:row>
      <xdr:rowOff>45135</xdr:rowOff>
    </xdr:to>
    <xdr:cxnSp macro="">
      <xdr:nvCxnSpPr>
        <xdr:cNvPr id="469" name="直線コネクタ 468"/>
        <xdr:cNvCxnSpPr/>
      </xdr:nvCxnSpPr>
      <xdr:spPr>
        <a:xfrm>
          <a:off x="8750300" y="16785761"/>
          <a:ext cx="889000" cy="6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1" name="テキスト ボックス 470"/>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129851</xdr:rowOff>
    </xdr:from>
    <xdr:to>
      <xdr:col>45</xdr:col>
      <xdr:colOff>177800</xdr:colOff>
      <xdr:row>97</xdr:row>
      <xdr:rowOff>155111</xdr:rowOff>
    </xdr:to>
    <xdr:cxnSp macro="">
      <xdr:nvCxnSpPr>
        <xdr:cNvPr id="472" name="直線コネクタ 471"/>
        <xdr:cNvCxnSpPr/>
      </xdr:nvCxnSpPr>
      <xdr:spPr>
        <a:xfrm>
          <a:off x="7861300" y="16760501"/>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64263</xdr:rowOff>
    </xdr:from>
    <xdr:to>
      <xdr:col>41</xdr:col>
      <xdr:colOff>50800</xdr:colOff>
      <xdr:row>97</xdr:row>
      <xdr:rowOff>129851</xdr:rowOff>
    </xdr:to>
    <xdr:cxnSp macro="">
      <xdr:nvCxnSpPr>
        <xdr:cNvPr id="475" name="直線コネクタ 474"/>
        <xdr:cNvCxnSpPr/>
      </xdr:nvCxnSpPr>
      <xdr:spPr>
        <a:xfrm>
          <a:off x="6972300" y="16694913"/>
          <a:ext cx="889000" cy="6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39351</xdr:rowOff>
    </xdr:from>
    <xdr:to>
      <xdr:col>55</xdr:col>
      <xdr:colOff>50800</xdr:colOff>
      <xdr:row>97</xdr:row>
      <xdr:rowOff>140951</xdr:rowOff>
    </xdr:to>
    <xdr:sp macro="" textlink="">
      <xdr:nvSpPr>
        <xdr:cNvPr id="485" name="楕円 484"/>
        <xdr:cNvSpPr/>
      </xdr:nvSpPr>
      <xdr:spPr>
        <a:xfrm>
          <a:off x="10426700" y="166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17778</xdr:rowOff>
    </xdr:from>
    <xdr:ext cx="534377" cy="259045"/>
    <xdr:sp macro="" textlink="">
      <xdr:nvSpPr>
        <xdr:cNvPr id="486" name="普通建設事業費 （ うち更新整備　）該当値テキスト"/>
        <xdr:cNvSpPr txBox="1"/>
      </xdr:nvSpPr>
      <xdr:spPr>
        <a:xfrm>
          <a:off x="10528300" y="166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165785</xdr:rowOff>
    </xdr:from>
    <xdr:to>
      <xdr:col>50</xdr:col>
      <xdr:colOff>165100</xdr:colOff>
      <xdr:row>98</xdr:row>
      <xdr:rowOff>95935</xdr:rowOff>
    </xdr:to>
    <xdr:sp macro="" textlink="">
      <xdr:nvSpPr>
        <xdr:cNvPr id="487" name="楕円 486"/>
        <xdr:cNvSpPr/>
      </xdr:nvSpPr>
      <xdr:spPr>
        <a:xfrm>
          <a:off x="9588500" y="167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87062</xdr:rowOff>
    </xdr:from>
    <xdr:ext cx="469744" cy="259045"/>
    <xdr:sp macro="" textlink="">
      <xdr:nvSpPr>
        <xdr:cNvPr id="488" name="テキスト ボックス 487"/>
        <xdr:cNvSpPr txBox="1"/>
      </xdr:nvSpPr>
      <xdr:spPr>
        <a:xfrm>
          <a:off x="9404428" y="168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104311</xdr:rowOff>
    </xdr:from>
    <xdr:to>
      <xdr:col>46</xdr:col>
      <xdr:colOff>38100</xdr:colOff>
      <xdr:row>98</xdr:row>
      <xdr:rowOff>34461</xdr:rowOff>
    </xdr:to>
    <xdr:sp macro="" textlink="">
      <xdr:nvSpPr>
        <xdr:cNvPr id="489" name="楕円 488"/>
        <xdr:cNvSpPr/>
      </xdr:nvSpPr>
      <xdr:spPr>
        <a:xfrm>
          <a:off x="8699500" y="167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25588</xdr:rowOff>
    </xdr:from>
    <xdr:ext cx="534377" cy="259045"/>
    <xdr:sp macro="" textlink="">
      <xdr:nvSpPr>
        <xdr:cNvPr id="490" name="テキスト ボックス 489"/>
        <xdr:cNvSpPr txBox="1"/>
      </xdr:nvSpPr>
      <xdr:spPr>
        <a:xfrm>
          <a:off x="8483111" y="168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79051</xdr:rowOff>
    </xdr:from>
    <xdr:to>
      <xdr:col>41</xdr:col>
      <xdr:colOff>101600</xdr:colOff>
      <xdr:row>98</xdr:row>
      <xdr:rowOff>9201</xdr:rowOff>
    </xdr:to>
    <xdr:sp macro="" textlink="">
      <xdr:nvSpPr>
        <xdr:cNvPr id="491" name="楕円 490"/>
        <xdr:cNvSpPr/>
      </xdr:nvSpPr>
      <xdr:spPr>
        <a:xfrm>
          <a:off x="7810500" y="1670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328</xdr:rowOff>
    </xdr:from>
    <xdr:ext cx="534377" cy="259045"/>
    <xdr:sp macro="" textlink="">
      <xdr:nvSpPr>
        <xdr:cNvPr id="492" name="テキスト ボックス 491"/>
        <xdr:cNvSpPr txBox="1"/>
      </xdr:nvSpPr>
      <xdr:spPr>
        <a:xfrm>
          <a:off x="7594111" y="1680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13463</xdr:rowOff>
    </xdr:from>
    <xdr:to>
      <xdr:col>36</xdr:col>
      <xdr:colOff>165100</xdr:colOff>
      <xdr:row>97</xdr:row>
      <xdr:rowOff>115063</xdr:rowOff>
    </xdr:to>
    <xdr:sp macro="" textlink="">
      <xdr:nvSpPr>
        <xdr:cNvPr id="493" name="楕円 492"/>
        <xdr:cNvSpPr/>
      </xdr:nvSpPr>
      <xdr:spPr>
        <a:xfrm>
          <a:off x="6921500" y="166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106190</xdr:rowOff>
    </xdr:from>
    <xdr:ext cx="534377" cy="259045"/>
    <xdr:sp macro="" textlink="">
      <xdr:nvSpPr>
        <xdr:cNvPr id="494" name="テキスト ボックス 493"/>
        <xdr:cNvSpPr txBox="1"/>
      </xdr:nvSpPr>
      <xdr:spPr>
        <a:xfrm>
          <a:off x="6705111" y="167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33020</xdr:rowOff>
    </xdr:from>
    <xdr:to>
      <xdr:col>85</xdr:col>
      <xdr:colOff>127000</xdr:colOff>
      <xdr:row>39</xdr:row>
      <xdr:rowOff>44450</xdr:rowOff>
    </xdr:to>
    <xdr:cxnSp macro="">
      <xdr:nvCxnSpPr>
        <xdr:cNvPr id="523" name="直線コネクタ 522"/>
        <xdr:cNvCxnSpPr/>
      </xdr:nvCxnSpPr>
      <xdr:spPr>
        <a:xfrm>
          <a:off x="15481300" y="6719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6579</xdr:rowOff>
    </xdr:from>
    <xdr:to>
      <xdr:col>81</xdr:col>
      <xdr:colOff>50800</xdr:colOff>
      <xdr:row>39</xdr:row>
      <xdr:rowOff>33020</xdr:rowOff>
    </xdr:to>
    <xdr:cxnSp macro="">
      <xdr:nvCxnSpPr>
        <xdr:cNvPr id="526" name="直線コネクタ 525"/>
        <xdr:cNvCxnSpPr/>
      </xdr:nvCxnSpPr>
      <xdr:spPr>
        <a:xfrm>
          <a:off x="14592300" y="6693129"/>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6579</xdr:rowOff>
    </xdr:from>
    <xdr:to>
      <xdr:col>76</xdr:col>
      <xdr:colOff>114300</xdr:colOff>
      <xdr:row>39</xdr:row>
      <xdr:rowOff>13132</xdr:rowOff>
    </xdr:to>
    <xdr:cxnSp macro="">
      <xdr:nvCxnSpPr>
        <xdr:cNvPr id="529" name="直線コネクタ 528"/>
        <xdr:cNvCxnSpPr/>
      </xdr:nvCxnSpPr>
      <xdr:spPr>
        <a:xfrm flipV="1">
          <a:off x="13703300" y="6693129"/>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13132</xdr:rowOff>
    </xdr:from>
    <xdr:to>
      <xdr:col>71</xdr:col>
      <xdr:colOff>177800</xdr:colOff>
      <xdr:row>39</xdr:row>
      <xdr:rowOff>44450</xdr:rowOff>
    </xdr:to>
    <xdr:cxnSp macro="">
      <xdr:nvCxnSpPr>
        <xdr:cNvPr id="532" name="直線コネクタ 531"/>
        <xdr:cNvCxnSpPr/>
      </xdr:nvCxnSpPr>
      <xdr:spPr>
        <a:xfrm flipV="1">
          <a:off x="12814300" y="669968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153670</xdr:rowOff>
    </xdr:from>
    <xdr:to>
      <xdr:col>81</xdr:col>
      <xdr:colOff>101600</xdr:colOff>
      <xdr:row>39</xdr:row>
      <xdr:rowOff>83820</xdr:rowOff>
    </xdr:to>
    <xdr:sp macro="" textlink="">
      <xdr:nvSpPr>
        <xdr:cNvPr id="544" name="楕円 543"/>
        <xdr:cNvSpPr/>
      </xdr:nvSpPr>
      <xdr:spPr>
        <a:xfrm>
          <a:off x="15430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74947</xdr:rowOff>
    </xdr:from>
    <xdr:ext cx="378565" cy="259045"/>
    <xdr:sp macro="" textlink="">
      <xdr:nvSpPr>
        <xdr:cNvPr id="545" name="テキスト ボックス 544"/>
        <xdr:cNvSpPr txBox="1"/>
      </xdr:nvSpPr>
      <xdr:spPr>
        <a:xfrm>
          <a:off x="15292017" y="6761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127229</xdr:rowOff>
    </xdr:from>
    <xdr:to>
      <xdr:col>76</xdr:col>
      <xdr:colOff>165100</xdr:colOff>
      <xdr:row>39</xdr:row>
      <xdr:rowOff>57379</xdr:rowOff>
    </xdr:to>
    <xdr:sp macro="" textlink="">
      <xdr:nvSpPr>
        <xdr:cNvPr id="546" name="楕円 545"/>
        <xdr:cNvSpPr/>
      </xdr:nvSpPr>
      <xdr:spPr>
        <a:xfrm>
          <a:off x="14541500" y="66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48506</xdr:rowOff>
    </xdr:from>
    <xdr:ext cx="378565" cy="259045"/>
    <xdr:sp macro="" textlink="">
      <xdr:nvSpPr>
        <xdr:cNvPr id="547" name="テキスト ボックス 546"/>
        <xdr:cNvSpPr txBox="1"/>
      </xdr:nvSpPr>
      <xdr:spPr>
        <a:xfrm>
          <a:off x="14403017" y="6735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133782</xdr:rowOff>
    </xdr:from>
    <xdr:to>
      <xdr:col>72</xdr:col>
      <xdr:colOff>38100</xdr:colOff>
      <xdr:row>39</xdr:row>
      <xdr:rowOff>63932</xdr:rowOff>
    </xdr:to>
    <xdr:sp macro="" textlink="">
      <xdr:nvSpPr>
        <xdr:cNvPr id="548" name="楕円 547"/>
        <xdr:cNvSpPr/>
      </xdr:nvSpPr>
      <xdr:spPr>
        <a:xfrm>
          <a:off x="13652500" y="66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55059</xdr:rowOff>
    </xdr:from>
    <xdr:ext cx="378565" cy="259045"/>
    <xdr:sp macro="" textlink="">
      <xdr:nvSpPr>
        <xdr:cNvPr id="549" name="テキスト ボックス 548"/>
        <xdr:cNvSpPr txBox="1"/>
      </xdr:nvSpPr>
      <xdr:spPr>
        <a:xfrm>
          <a:off x="13514017" y="674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107304</xdr:rowOff>
    </xdr:from>
    <xdr:to>
      <xdr:col>85</xdr:col>
      <xdr:colOff>127000</xdr:colOff>
      <xdr:row>74</xdr:row>
      <xdr:rowOff>138100</xdr:rowOff>
    </xdr:to>
    <xdr:cxnSp macro="">
      <xdr:nvCxnSpPr>
        <xdr:cNvPr id="632" name="直線コネクタ 631"/>
        <xdr:cNvCxnSpPr/>
      </xdr:nvCxnSpPr>
      <xdr:spPr>
        <a:xfrm>
          <a:off x="15481300" y="12794604"/>
          <a:ext cx="838200" cy="3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160824</xdr:rowOff>
    </xdr:from>
    <xdr:ext cx="534377" cy="259045"/>
    <xdr:sp macro="" textlink="">
      <xdr:nvSpPr>
        <xdr:cNvPr id="633" name="公債費平均値テキスト"/>
        <xdr:cNvSpPr txBox="1"/>
      </xdr:nvSpPr>
      <xdr:spPr>
        <a:xfrm>
          <a:off x="16370300" y="12848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107304</xdr:rowOff>
    </xdr:from>
    <xdr:to>
      <xdr:col>81</xdr:col>
      <xdr:colOff>50800</xdr:colOff>
      <xdr:row>75</xdr:row>
      <xdr:rowOff>11226</xdr:rowOff>
    </xdr:to>
    <xdr:cxnSp macro="">
      <xdr:nvCxnSpPr>
        <xdr:cNvPr id="635" name="直線コネクタ 634"/>
        <xdr:cNvCxnSpPr/>
      </xdr:nvCxnSpPr>
      <xdr:spPr>
        <a:xfrm flipV="1">
          <a:off x="14592300" y="12794604"/>
          <a:ext cx="889000" cy="7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115791</xdr:rowOff>
    </xdr:from>
    <xdr:ext cx="534377" cy="259045"/>
    <xdr:sp macro="" textlink="">
      <xdr:nvSpPr>
        <xdr:cNvPr id="637" name="テキスト ボックス 636"/>
        <xdr:cNvSpPr txBox="1"/>
      </xdr:nvSpPr>
      <xdr:spPr>
        <a:xfrm>
          <a:off x="15214111" y="129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11226</xdr:rowOff>
    </xdr:from>
    <xdr:to>
      <xdr:col>76</xdr:col>
      <xdr:colOff>114300</xdr:colOff>
      <xdr:row>75</xdr:row>
      <xdr:rowOff>44603</xdr:rowOff>
    </xdr:to>
    <xdr:cxnSp macro="">
      <xdr:nvCxnSpPr>
        <xdr:cNvPr id="638" name="直線コネクタ 637"/>
        <xdr:cNvCxnSpPr/>
      </xdr:nvCxnSpPr>
      <xdr:spPr>
        <a:xfrm flipV="1">
          <a:off x="13703300" y="12869976"/>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83590</xdr:rowOff>
    </xdr:from>
    <xdr:ext cx="534377" cy="259045"/>
    <xdr:sp macro="" textlink="">
      <xdr:nvSpPr>
        <xdr:cNvPr id="640" name="テキスト ボックス 639"/>
        <xdr:cNvSpPr txBox="1"/>
      </xdr:nvSpPr>
      <xdr:spPr>
        <a:xfrm>
          <a:off x="14325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44603</xdr:rowOff>
    </xdr:from>
    <xdr:to>
      <xdr:col>71</xdr:col>
      <xdr:colOff>177800</xdr:colOff>
      <xdr:row>75</xdr:row>
      <xdr:rowOff>133266</xdr:rowOff>
    </xdr:to>
    <xdr:cxnSp macro="">
      <xdr:nvCxnSpPr>
        <xdr:cNvPr id="641" name="直線コネクタ 640"/>
        <xdr:cNvCxnSpPr/>
      </xdr:nvCxnSpPr>
      <xdr:spPr>
        <a:xfrm flipV="1">
          <a:off x="12814300" y="12903353"/>
          <a:ext cx="889000" cy="8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87300</xdr:rowOff>
    </xdr:from>
    <xdr:to>
      <xdr:col>85</xdr:col>
      <xdr:colOff>177800</xdr:colOff>
      <xdr:row>75</xdr:row>
      <xdr:rowOff>17450</xdr:rowOff>
    </xdr:to>
    <xdr:sp macro="" textlink="">
      <xdr:nvSpPr>
        <xdr:cNvPr id="651" name="楕円 650"/>
        <xdr:cNvSpPr/>
      </xdr:nvSpPr>
      <xdr:spPr>
        <a:xfrm>
          <a:off x="16268700" y="127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110177</xdr:rowOff>
    </xdr:from>
    <xdr:ext cx="534377" cy="259045"/>
    <xdr:sp macro="" textlink="">
      <xdr:nvSpPr>
        <xdr:cNvPr id="652" name="公債費該当値テキスト"/>
        <xdr:cNvSpPr txBox="1"/>
      </xdr:nvSpPr>
      <xdr:spPr>
        <a:xfrm>
          <a:off x="16370300" y="126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56504</xdr:rowOff>
    </xdr:from>
    <xdr:to>
      <xdr:col>81</xdr:col>
      <xdr:colOff>101600</xdr:colOff>
      <xdr:row>74</xdr:row>
      <xdr:rowOff>158104</xdr:rowOff>
    </xdr:to>
    <xdr:sp macro="" textlink="">
      <xdr:nvSpPr>
        <xdr:cNvPr id="653" name="楕円 652"/>
        <xdr:cNvSpPr/>
      </xdr:nvSpPr>
      <xdr:spPr>
        <a:xfrm>
          <a:off x="15430500" y="127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3181</xdr:rowOff>
    </xdr:from>
    <xdr:ext cx="534377" cy="259045"/>
    <xdr:sp macro="" textlink="">
      <xdr:nvSpPr>
        <xdr:cNvPr id="654" name="テキスト ボックス 653"/>
        <xdr:cNvSpPr txBox="1"/>
      </xdr:nvSpPr>
      <xdr:spPr>
        <a:xfrm>
          <a:off x="15214111" y="1251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131876</xdr:rowOff>
    </xdr:from>
    <xdr:to>
      <xdr:col>76</xdr:col>
      <xdr:colOff>165100</xdr:colOff>
      <xdr:row>75</xdr:row>
      <xdr:rowOff>62026</xdr:rowOff>
    </xdr:to>
    <xdr:sp macro="" textlink="">
      <xdr:nvSpPr>
        <xdr:cNvPr id="655" name="楕円 654"/>
        <xdr:cNvSpPr/>
      </xdr:nvSpPr>
      <xdr:spPr>
        <a:xfrm>
          <a:off x="14541500" y="128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78553</xdr:rowOff>
    </xdr:from>
    <xdr:ext cx="534377" cy="259045"/>
    <xdr:sp macro="" textlink="">
      <xdr:nvSpPr>
        <xdr:cNvPr id="656" name="テキスト ボックス 655"/>
        <xdr:cNvSpPr txBox="1"/>
      </xdr:nvSpPr>
      <xdr:spPr>
        <a:xfrm>
          <a:off x="14325111" y="125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165253</xdr:rowOff>
    </xdr:from>
    <xdr:to>
      <xdr:col>72</xdr:col>
      <xdr:colOff>38100</xdr:colOff>
      <xdr:row>75</xdr:row>
      <xdr:rowOff>95403</xdr:rowOff>
    </xdr:to>
    <xdr:sp macro="" textlink="">
      <xdr:nvSpPr>
        <xdr:cNvPr id="657" name="楕円 656"/>
        <xdr:cNvSpPr/>
      </xdr:nvSpPr>
      <xdr:spPr>
        <a:xfrm>
          <a:off x="13652500" y="128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86530</xdr:rowOff>
    </xdr:from>
    <xdr:ext cx="534377" cy="259045"/>
    <xdr:sp macro="" textlink="">
      <xdr:nvSpPr>
        <xdr:cNvPr id="658" name="テキスト ボックス 657"/>
        <xdr:cNvSpPr txBox="1"/>
      </xdr:nvSpPr>
      <xdr:spPr>
        <a:xfrm>
          <a:off x="13436111" y="129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82466</xdr:rowOff>
    </xdr:from>
    <xdr:to>
      <xdr:col>67</xdr:col>
      <xdr:colOff>101600</xdr:colOff>
      <xdr:row>76</xdr:row>
      <xdr:rowOff>12616</xdr:rowOff>
    </xdr:to>
    <xdr:sp macro="" textlink="">
      <xdr:nvSpPr>
        <xdr:cNvPr id="659" name="楕円 658"/>
        <xdr:cNvSpPr/>
      </xdr:nvSpPr>
      <xdr:spPr>
        <a:xfrm>
          <a:off x="12763500" y="1294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3743</xdr:rowOff>
    </xdr:from>
    <xdr:ext cx="534377" cy="259045"/>
    <xdr:sp macro="" textlink="">
      <xdr:nvSpPr>
        <xdr:cNvPr id="660" name="テキスト ボックス 659"/>
        <xdr:cNvSpPr txBox="1"/>
      </xdr:nvSpPr>
      <xdr:spPr>
        <a:xfrm>
          <a:off x="12547111" y="1303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79738</xdr:rowOff>
    </xdr:from>
    <xdr:to>
      <xdr:col>85</xdr:col>
      <xdr:colOff>127000</xdr:colOff>
      <xdr:row>97</xdr:row>
      <xdr:rowOff>53473</xdr:rowOff>
    </xdr:to>
    <xdr:cxnSp macro="">
      <xdr:nvCxnSpPr>
        <xdr:cNvPr id="687" name="直線コネクタ 686"/>
        <xdr:cNvCxnSpPr/>
      </xdr:nvCxnSpPr>
      <xdr:spPr>
        <a:xfrm flipV="1">
          <a:off x="15481300" y="16538938"/>
          <a:ext cx="838200" cy="14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102943</xdr:rowOff>
    </xdr:from>
    <xdr:ext cx="534377" cy="259045"/>
    <xdr:sp macro="" textlink="">
      <xdr:nvSpPr>
        <xdr:cNvPr id="688" name="積立金平均値テキスト"/>
        <xdr:cNvSpPr txBox="1"/>
      </xdr:nvSpPr>
      <xdr:spPr>
        <a:xfrm>
          <a:off x="16370300" y="1656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33812</xdr:rowOff>
    </xdr:from>
    <xdr:to>
      <xdr:col>81</xdr:col>
      <xdr:colOff>50800</xdr:colOff>
      <xdr:row>97</xdr:row>
      <xdr:rowOff>53473</xdr:rowOff>
    </xdr:to>
    <xdr:cxnSp macro="">
      <xdr:nvCxnSpPr>
        <xdr:cNvPr id="690" name="直線コネクタ 689"/>
        <xdr:cNvCxnSpPr/>
      </xdr:nvCxnSpPr>
      <xdr:spPr>
        <a:xfrm>
          <a:off x="14592300" y="16150112"/>
          <a:ext cx="889000" cy="53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33812</xdr:rowOff>
    </xdr:from>
    <xdr:to>
      <xdr:col>76</xdr:col>
      <xdr:colOff>114300</xdr:colOff>
      <xdr:row>97</xdr:row>
      <xdr:rowOff>84150</xdr:rowOff>
    </xdr:to>
    <xdr:cxnSp macro="">
      <xdr:nvCxnSpPr>
        <xdr:cNvPr id="693" name="直線コネクタ 692"/>
        <xdr:cNvCxnSpPr/>
      </xdr:nvCxnSpPr>
      <xdr:spPr>
        <a:xfrm flipV="1">
          <a:off x="13703300" y="16150112"/>
          <a:ext cx="889000" cy="56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82232</xdr:rowOff>
    </xdr:from>
    <xdr:ext cx="534377" cy="259045"/>
    <xdr:sp macro="" textlink="">
      <xdr:nvSpPr>
        <xdr:cNvPr id="695" name="テキスト ボックス 694"/>
        <xdr:cNvSpPr txBox="1"/>
      </xdr:nvSpPr>
      <xdr:spPr>
        <a:xfrm>
          <a:off x="14325111" y="1654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128636</xdr:rowOff>
    </xdr:from>
    <xdr:to>
      <xdr:col>71</xdr:col>
      <xdr:colOff>177800</xdr:colOff>
      <xdr:row>97</xdr:row>
      <xdr:rowOff>84150</xdr:rowOff>
    </xdr:to>
    <xdr:cxnSp macro="">
      <xdr:nvCxnSpPr>
        <xdr:cNvPr id="696" name="直線コネクタ 695"/>
        <xdr:cNvCxnSpPr/>
      </xdr:nvCxnSpPr>
      <xdr:spPr>
        <a:xfrm>
          <a:off x="12814300" y="16587836"/>
          <a:ext cx="889000" cy="12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129278</xdr:rowOff>
    </xdr:from>
    <xdr:ext cx="469744" cy="259045"/>
    <xdr:sp macro="" textlink="">
      <xdr:nvSpPr>
        <xdr:cNvPr id="700" name="テキスト ボックス 699"/>
        <xdr:cNvSpPr txBox="1"/>
      </xdr:nvSpPr>
      <xdr:spPr>
        <a:xfrm>
          <a:off x="12579428" y="167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28938</xdr:rowOff>
    </xdr:from>
    <xdr:to>
      <xdr:col>85</xdr:col>
      <xdr:colOff>177800</xdr:colOff>
      <xdr:row>96</xdr:row>
      <xdr:rowOff>130538</xdr:rowOff>
    </xdr:to>
    <xdr:sp macro="" textlink="">
      <xdr:nvSpPr>
        <xdr:cNvPr id="706" name="楕円 705"/>
        <xdr:cNvSpPr/>
      </xdr:nvSpPr>
      <xdr:spPr>
        <a:xfrm>
          <a:off x="16268700" y="164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51815</xdr:rowOff>
    </xdr:from>
    <xdr:ext cx="534377" cy="259045"/>
    <xdr:sp macro="" textlink="">
      <xdr:nvSpPr>
        <xdr:cNvPr id="707" name="積立金該当値テキスト"/>
        <xdr:cNvSpPr txBox="1"/>
      </xdr:nvSpPr>
      <xdr:spPr>
        <a:xfrm>
          <a:off x="16370300" y="163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2673</xdr:rowOff>
    </xdr:from>
    <xdr:to>
      <xdr:col>81</xdr:col>
      <xdr:colOff>101600</xdr:colOff>
      <xdr:row>97</xdr:row>
      <xdr:rowOff>104273</xdr:rowOff>
    </xdr:to>
    <xdr:sp macro="" textlink="">
      <xdr:nvSpPr>
        <xdr:cNvPr id="708" name="楕円 707"/>
        <xdr:cNvSpPr/>
      </xdr:nvSpPr>
      <xdr:spPr>
        <a:xfrm>
          <a:off x="15430500" y="166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95400</xdr:rowOff>
    </xdr:from>
    <xdr:ext cx="534377" cy="259045"/>
    <xdr:sp macro="" textlink="">
      <xdr:nvSpPr>
        <xdr:cNvPr id="709" name="テキスト ボックス 708"/>
        <xdr:cNvSpPr txBox="1"/>
      </xdr:nvSpPr>
      <xdr:spPr>
        <a:xfrm>
          <a:off x="15214111" y="1672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154462</xdr:rowOff>
    </xdr:from>
    <xdr:to>
      <xdr:col>76</xdr:col>
      <xdr:colOff>165100</xdr:colOff>
      <xdr:row>94</xdr:row>
      <xdr:rowOff>84612</xdr:rowOff>
    </xdr:to>
    <xdr:sp macro="" textlink="">
      <xdr:nvSpPr>
        <xdr:cNvPr id="710" name="楕円 709"/>
        <xdr:cNvSpPr/>
      </xdr:nvSpPr>
      <xdr:spPr>
        <a:xfrm>
          <a:off x="14541500" y="1609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101139</xdr:rowOff>
    </xdr:from>
    <xdr:ext cx="534377" cy="259045"/>
    <xdr:sp macro="" textlink="">
      <xdr:nvSpPr>
        <xdr:cNvPr id="711" name="テキスト ボックス 710"/>
        <xdr:cNvSpPr txBox="1"/>
      </xdr:nvSpPr>
      <xdr:spPr>
        <a:xfrm>
          <a:off x="14325111" y="1587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33350</xdr:rowOff>
    </xdr:from>
    <xdr:to>
      <xdr:col>72</xdr:col>
      <xdr:colOff>38100</xdr:colOff>
      <xdr:row>97</xdr:row>
      <xdr:rowOff>134950</xdr:rowOff>
    </xdr:to>
    <xdr:sp macro="" textlink="">
      <xdr:nvSpPr>
        <xdr:cNvPr id="712" name="楕円 711"/>
        <xdr:cNvSpPr/>
      </xdr:nvSpPr>
      <xdr:spPr>
        <a:xfrm>
          <a:off x="13652500" y="166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126077</xdr:rowOff>
    </xdr:from>
    <xdr:ext cx="469744" cy="259045"/>
    <xdr:sp macro="" textlink="">
      <xdr:nvSpPr>
        <xdr:cNvPr id="713" name="テキスト ボックス 712"/>
        <xdr:cNvSpPr txBox="1"/>
      </xdr:nvSpPr>
      <xdr:spPr>
        <a:xfrm>
          <a:off x="13468428" y="1675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77836</xdr:rowOff>
    </xdr:from>
    <xdr:to>
      <xdr:col>67</xdr:col>
      <xdr:colOff>101600</xdr:colOff>
      <xdr:row>97</xdr:row>
      <xdr:rowOff>7986</xdr:rowOff>
    </xdr:to>
    <xdr:sp macro="" textlink="">
      <xdr:nvSpPr>
        <xdr:cNvPr id="714" name="楕円 713"/>
        <xdr:cNvSpPr/>
      </xdr:nvSpPr>
      <xdr:spPr>
        <a:xfrm>
          <a:off x="12763500" y="1653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24513</xdr:rowOff>
    </xdr:from>
    <xdr:ext cx="534377" cy="259045"/>
    <xdr:sp macro="" textlink="">
      <xdr:nvSpPr>
        <xdr:cNvPr id="715" name="テキスト ボックス 714"/>
        <xdr:cNvSpPr txBox="1"/>
      </xdr:nvSpPr>
      <xdr:spPr>
        <a:xfrm>
          <a:off x="12547111" y="163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43688</xdr:rowOff>
    </xdr:from>
    <xdr:to>
      <xdr:col>116</xdr:col>
      <xdr:colOff>63500</xdr:colOff>
      <xdr:row>59</xdr:row>
      <xdr:rowOff>43993</xdr:rowOff>
    </xdr:to>
    <xdr:cxnSp macro="">
      <xdr:nvCxnSpPr>
        <xdr:cNvPr id="801" name="直線コネクタ 800"/>
        <xdr:cNvCxnSpPr/>
      </xdr:nvCxnSpPr>
      <xdr:spPr>
        <a:xfrm>
          <a:off x="21323300" y="10159238"/>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43117</xdr:rowOff>
    </xdr:from>
    <xdr:to>
      <xdr:col>111</xdr:col>
      <xdr:colOff>177800</xdr:colOff>
      <xdr:row>59</xdr:row>
      <xdr:rowOff>43688</xdr:rowOff>
    </xdr:to>
    <xdr:cxnSp macro="">
      <xdr:nvCxnSpPr>
        <xdr:cNvPr id="804" name="直線コネクタ 803"/>
        <xdr:cNvCxnSpPr/>
      </xdr:nvCxnSpPr>
      <xdr:spPr>
        <a:xfrm>
          <a:off x="20434300" y="1015866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42431</xdr:rowOff>
    </xdr:from>
    <xdr:to>
      <xdr:col>107</xdr:col>
      <xdr:colOff>50800</xdr:colOff>
      <xdr:row>59</xdr:row>
      <xdr:rowOff>43117</xdr:rowOff>
    </xdr:to>
    <xdr:cxnSp macro="">
      <xdr:nvCxnSpPr>
        <xdr:cNvPr id="807" name="直線コネクタ 806"/>
        <xdr:cNvCxnSpPr/>
      </xdr:nvCxnSpPr>
      <xdr:spPr>
        <a:xfrm>
          <a:off x="19545300" y="1015798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40583</xdr:rowOff>
    </xdr:from>
    <xdr:to>
      <xdr:col>102</xdr:col>
      <xdr:colOff>114300</xdr:colOff>
      <xdr:row>59</xdr:row>
      <xdr:rowOff>42431</xdr:rowOff>
    </xdr:to>
    <xdr:cxnSp macro="">
      <xdr:nvCxnSpPr>
        <xdr:cNvPr id="810" name="直線コネクタ 809"/>
        <xdr:cNvCxnSpPr/>
      </xdr:nvCxnSpPr>
      <xdr:spPr>
        <a:xfrm>
          <a:off x="18656300" y="10156133"/>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164643</xdr:rowOff>
    </xdr:from>
    <xdr:to>
      <xdr:col>116</xdr:col>
      <xdr:colOff>114300</xdr:colOff>
      <xdr:row>59</xdr:row>
      <xdr:rowOff>94793</xdr:rowOff>
    </xdr:to>
    <xdr:sp macro="" textlink="">
      <xdr:nvSpPr>
        <xdr:cNvPr id="820" name="楕円 819"/>
        <xdr:cNvSpPr/>
      </xdr:nvSpPr>
      <xdr:spPr>
        <a:xfrm>
          <a:off x="221107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79570</xdr:rowOff>
    </xdr:from>
    <xdr:ext cx="313932" cy="259045"/>
    <xdr:sp macro="" textlink="">
      <xdr:nvSpPr>
        <xdr:cNvPr id="821" name="貸付金該当値テキスト"/>
        <xdr:cNvSpPr txBox="1"/>
      </xdr:nvSpPr>
      <xdr:spPr>
        <a:xfrm>
          <a:off x="22212300" y="10023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164338</xdr:rowOff>
    </xdr:from>
    <xdr:to>
      <xdr:col>112</xdr:col>
      <xdr:colOff>38100</xdr:colOff>
      <xdr:row>59</xdr:row>
      <xdr:rowOff>94488</xdr:rowOff>
    </xdr:to>
    <xdr:sp macro="" textlink="">
      <xdr:nvSpPr>
        <xdr:cNvPr id="822" name="楕円 821"/>
        <xdr:cNvSpPr/>
      </xdr:nvSpPr>
      <xdr:spPr>
        <a:xfrm>
          <a:off x="21272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85615</xdr:rowOff>
    </xdr:from>
    <xdr:ext cx="313932" cy="259045"/>
    <xdr:sp macro="" textlink="">
      <xdr:nvSpPr>
        <xdr:cNvPr id="823" name="テキスト ボックス 822"/>
        <xdr:cNvSpPr txBox="1"/>
      </xdr:nvSpPr>
      <xdr:spPr>
        <a:xfrm>
          <a:off x="21166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163767</xdr:rowOff>
    </xdr:from>
    <xdr:to>
      <xdr:col>107</xdr:col>
      <xdr:colOff>101600</xdr:colOff>
      <xdr:row>59</xdr:row>
      <xdr:rowOff>93917</xdr:rowOff>
    </xdr:to>
    <xdr:sp macro="" textlink="">
      <xdr:nvSpPr>
        <xdr:cNvPr id="824" name="楕円 823"/>
        <xdr:cNvSpPr/>
      </xdr:nvSpPr>
      <xdr:spPr>
        <a:xfrm>
          <a:off x="20383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85044</xdr:rowOff>
    </xdr:from>
    <xdr:ext cx="313932" cy="259045"/>
    <xdr:sp macro="" textlink="">
      <xdr:nvSpPr>
        <xdr:cNvPr id="825" name="テキスト ボックス 824"/>
        <xdr:cNvSpPr txBox="1"/>
      </xdr:nvSpPr>
      <xdr:spPr>
        <a:xfrm>
          <a:off x="20277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163081</xdr:rowOff>
    </xdr:from>
    <xdr:to>
      <xdr:col>102</xdr:col>
      <xdr:colOff>165100</xdr:colOff>
      <xdr:row>59</xdr:row>
      <xdr:rowOff>93231</xdr:rowOff>
    </xdr:to>
    <xdr:sp macro="" textlink="">
      <xdr:nvSpPr>
        <xdr:cNvPr id="826" name="楕円 825"/>
        <xdr:cNvSpPr/>
      </xdr:nvSpPr>
      <xdr:spPr>
        <a:xfrm>
          <a:off x="19494500" y="101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84358</xdr:rowOff>
    </xdr:from>
    <xdr:ext cx="378565" cy="259045"/>
    <xdr:sp macro="" textlink="">
      <xdr:nvSpPr>
        <xdr:cNvPr id="827" name="テキスト ボックス 826"/>
        <xdr:cNvSpPr txBox="1"/>
      </xdr:nvSpPr>
      <xdr:spPr>
        <a:xfrm>
          <a:off x="19356017" y="1019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161233</xdr:rowOff>
    </xdr:from>
    <xdr:to>
      <xdr:col>98</xdr:col>
      <xdr:colOff>38100</xdr:colOff>
      <xdr:row>59</xdr:row>
      <xdr:rowOff>91383</xdr:rowOff>
    </xdr:to>
    <xdr:sp macro="" textlink="">
      <xdr:nvSpPr>
        <xdr:cNvPr id="828" name="楕円 827"/>
        <xdr:cNvSpPr/>
      </xdr:nvSpPr>
      <xdr:spPr>
        <a:xfrm>
          <a:off x="18605500" y="1010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82510</xdr:rowOff>
    </xdr:from>
    <xdr:ext cx="378565" cy="259045"/>
    <xdr:sp macro="" textlink="">
      <xdr:nvSpPr>
        <xdr:cNvPr id="829" name="テキスト ボックス 828"/>
        <xdr:cNvSpPr txBox="1"/>
      </xdr:nvSpPr>
      <xdr:spPr>
        <a:xfrm>
          <a:off x="18467017" y="10198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20410</xdr:rowOff>
    </xdr:from>
    <xdr:to>
      <xdr:col>116</xdr:col>
      <xdr:colOff>63500</xdr:colOff>
      <xdr:row>77</xdr:row>
      <xdr:rowOff>42126</xdr:rowOff>
    </xdr:to>
    <xdr:cxnSp macro="">
      <xdr:nvCxnSpPr>
        <xdr:cNvPr id="859" name="直線コネクタ 858"/>
        <xdr:cNvCxnSpPr/>
      </xdr:nvCxnSpPr>
      <xdr:spPr>
        <a:xfrm>
          <a:off x="21323300" y="13222060"/>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20410</xdr:rowOff>
    </xdr:from>
    <xdr:to>
      <xdr:col>111</xdr:col>
      <xdr:colOff>177800</xdr:colOff>
      <xdr:row>77</xdr:row>
      <xdr:rowOff>69635</xdr:rowOff>
    </xdr:to>
    <xdr:cxnSp macro="">
      <xdr:nvCxnSpPr>
        <xdr:cNvPr id="862" name="直線コネクタ 861"/>
        <xdr:cNvCxnSpPr/>
      </xdr:nvCxnSpPr>
      <xdr:spPr>
        <a:xfrm flipV="1">
          <a:off x="20434300" y="13222060"/>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150101</xdr:rowOff>
    </xdr:from>
    <xdr:to>
      <xdr:col>107</xdr:col>
      <xdr:colOff>50800</xdr:colOff>
      <xdr:row>77</xdr:row>
      <xdr:rowOff>69635</xdr:rowOff>
    </xdr:to>
    <xdr:cxnSp macro="">
      <xdr:nvCxnSpPr>
        <xdr:cNvPr id="865" name="直線コネクタ 864"/>
        <xdr:cNvCxnSpPr/>
      </xdr:nvCxnSpPr>
      <xdr:spPr>
        <a:xfrm>
          <a:off x="19545300" y="13180301"/>
          <a:ext cx="889000" cy="9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142329</xdr:rowOff>
    </xdr:from>
    <xdr:to>
      <xdr:col>102</xdr:col>
      <xdr:colOff>114300</xdr:colOff>
      <xdr:row>76</xdr:row>
      <xdr:rowOff>150101</xdr:rowOff>
    </xdr:to>
    <xdr:cxnSp macro="">
      <xdr:nvCxnSpPr>
        <xdr:cNvPr id="868" name="直線コネクタ 867"/>
        <xdr:cNvCxnSpPr/>
      </xdr:nvCxnSpPr>
      <xdr:spPr>
        <a:xfrm>
          <a:off x="18656300" y="1317252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162776</xdr:rowOff>
    </xdr:from>
    <xdr:to>
      <xdr:col>116</xdr:col>
      <xdr:colOff>114300</xdr:colOff>
      <xdr:row>77</xdr:row>
      <xdr:rowOff>92926</xdr:rowOff>
    </xdr:to>
    <xdr:sp macro="" textlink="">
      <xdr:nvSpPr>
        <xdr:cNvPr id="878" name="楕円 877"/>
        <xdr:cNvSpPr/>
      </xdr:nvSpPr>
      <xdr:spPr>
        <a:xfrm>
          <a:off x="22110700" y="131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141203</xdr:rowOff>
    </xdr:from>
    <xdr:ext cx="534377" cy="259045"/>
    <xdr:sp macro="" textlink="">
      <xdr:nvSpPr>
        <xdr:cNvPr id="879" name="繰出金該当値テキスト"/>
        <xdr:cNvSpPr txBox="1"/>
      </xdr:nvSpPr>
      <xdr:spPr>
        <a:xfrm>
          <a:off x="22212300" y="1317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141060</xdr:rowOff>
    </xdr:from>
    <xdr:to>
      <xdr:col>112</xdr:col>
      <xdr:colOff>38100</xdr:colOff>
      <xdr:row>77</xdr:row>
      <xdr:rowOff>71210</xdr:rowOff>
    </xdr:to>
    <xdr:sp macro="" textlink="">
      <xdr:nvSpPr>
        <xdr:cNvPr id="880" name="楕円 879"/>
        <xdr:cNvSpPr/>
      </xdr:nvSpPr>
      <xdr:spPr>
        <a:xfrm>
          <a:off x="21272500" y="131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62337</xdr:rowOff>
    </xdr:from>
    <xdr:ext cx="534377" cy="259045"/>
    <xdr:sp macro="" textlink="">
      <xdr:nvSpPr>
        <xdr:cNvPr id="881" name="テキスト ボックス 880"/>
        <xdr:cNvSpPr txBox="1"/>
      </xdr:nvSpPr>
      <xdr:spPr>
        <a:xfrm>
          <a:off x="21056111" y="132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18835</xdr:rowOff>
    </xdr:from>
    <xdr:to>
      <xdr:col>107</xdr:col>
      <xdr:colOff>101600</xdr:colOff>
      <xdr:row>77</xdr:row>
      <xdr:rowOff>120435</xdr:rowOff>
    </xdr:to>
    <xdr:sp macro="" textlink="">
      <xdr:nvSpPr>
        <xdr:cNvPr id="882" name="楕円 881"/>
        <xdr:cNvSpPr/>
      </xdr:nvSpPr>
      <xdr:spPr>
        <a:xfrm>
          <a:off x="20383500" y="132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111562</xdr:rowOff>
    </xdr:from>
    <xdr:ext cx="534377" cy="259045"/>
    <xdr:sp macro="" textlink="">
      <xdr:nvSpPr>
        <xdr:cNvPr id="883" name="テキスト ボックス 882"/>
        <xdr:cNvSpPr txBox="1"/>
      </xdr:nvSpPr>
      <xdr:spPr>
        <a:xfrm>
          <a:off x="20167111" y="133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99301</xdr:rowOff>
    </xdr:from>
    <xdr:to>
      <xdr:col>102</xdr:col>
      <xdr:colOff>165100</xdr:colOff>
      <xdr:row>77</xdr:row>
      <xdr:rowOff>29451</xdr:rowOff>
    </xdr:to>
    <xdr:sp macro="" textlink="">
      <xdr:nvSpPr>
        <xdr:cNvPr id="884" name="楕円 883"/>
        <xdr:cNvSpPr/>
      </xdr:nvSpPr>
      <xdr:spPr>
        <a:xfrm>
          <a:off x="19494500" y="131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20578</xdr:rowOff>
    </xdr:from>
    <xdr:ext cx="534377" cy="259045"/>
    <xdr:sp macro="" textlink="">
      <xdr:nvSpPr>
        <xdr:cNvPr id="885" name="テキスト ボックス 884"/>
        <xdr:cNvSpPr txBox="1"/>
      </xdr:nvSpPr>
      <xdr:spPr>
        <a:xfrm>
          <a:off x="19278111" y="132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91529</xdr:rowOff>
    </xdr:from>
    <xdr:to>
      <xdr:col>98</xdr:col>
      <xdr:colOff>38100</xdr:colOff>
      <xdr:row>77</xdr:row>
      <xdr:rowOff>21679</xdr:rowOff>
    </xdr:to>
    <xdr:sp macro="" textlink="">
      <xdr:nvSpPr>
        <xdr:cNvPr id="886" name="楕円 885"/>
        <xdr:cNvSpPr/>
      </xdr:nvSpPr>
      <xdr:spPr>
        <a:xfrm>
          <a:off x="18605500" y="131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12806</xdr:rowOff>
    </xdr:from>
    <xdr:ext cx="534377" cy="259045"/>
    <xdr:sp macro="" textlink="">
      <xdr:nvSpPr>
        <xdr:cNvPr id="887" name="テキスト ボックス 886"/>
        <xdr:cNvSpPr txBox="1"/>
      </xdr:nvSpPr>
      <xdr:spPr>
        <a:xfrm>
          <a:off x="18389111" y="132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歳出決算総額は住民一人当たり</a:t>
          </a:r>
          <a:r>
            <a:rPr lang="en-US" altLang="ja-JP" sz="1100">
              <a:solidFill>
                <a:schemeClr val="dk1"/>
              </a:solidFill>
              <a:effectLst/>
              <a:latin typeface="+mn-lt"/>
              <a:ea typeface="+mn-ea"/>
              <a:cs typeface="+mn-cs"/>
            </a:rPr>
            <a:t>470,353</a:t>
          </a:r>
          <a:r>
            <a:rPr lang="ja-JP" altLang="ja-JP" sz="1100">
              <a:solidFill>
                <a:schemeClr val="dk1"/>
              </a:solidFill>
              <a:effectLst/>
              <a:latin typeface="+mn-lt"/>
              <a:ea typeface="+mn-ea"/>
              <a:cs typeface="+mn-cs"/>
            </a:rPr>
            <a:t>円となり、</a:t>
          </a:r>
          <a:r>
            <a:rPr kumimoji="1"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145,422</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している。主な要因としては、</a:t>
          </a:r>
          <a:r>
            <a:rPr lang="ja-JP" altLang="en-US" sz="1100">
              <a:solidFill>
                <a:schemeClr val="dk1"/>
              </a:solidFill>
              <a:effectLst/>
              <a:latin typeface="+mn-lt"/>
              <a:ea typeface="+mn-ea"/>
              <a:cs typeface="+mn-cs"/>
            </a:rPr>
            <a:t>補助費等</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うち特別定額給付金の増加</a:t>
          </a:r>
          <a:r>
            <a:rPr lang="ja-JP" altLang="ja-JP" sz="1100">
              <a:solidFill>
                <a:schemeClr val="dk1"/>
              </a:solidFill>
              <a:effectLst/>
              <a:latin typeface="+mn-lt"/>
              <a:ea typeface="+mn-ea"/>
              <a:cs typeface="+mn-cs"/>
            </a:rPr>
            <a:t>が挙げられる。</a:t>
          </a:r>
          <a:r>
            <a:rPr lang="ja-JP" altLang="en-US" sz="1100">
              <a:solidFill>
                <a:schemeClr val="dk1"/>
              </a:solidFill>
              <a:effectLst/>
              <a:latin typeface="+mn-lt"/>
              <a:ea typeface="+mn-ea"/>
              <a:cs typeface="+mn-cs"/>
            </a:rPr>
            <a:t>また、ふじみ野市土地開発公社保有地の買戻しにより</a:t>
          </a:r>
          <a:r>
            <a:rPr lang="ja-JP" altLang="ja-JP" sz="1100">
              <a:solidFill>
                <a:schemeClr val="dk1"/>
              </a:solidFill>
              <a:effectLst/>
              <a:latin typeface="+mn-lt"/>
              <a:ea typeface="+mn-ea"/>
              <a:cs typeface="+mn-cs"/>
            </a:rPr>
            <a:t>、住民一人当たりの普通建設事業費は</a:t>
          </a:r>
          <a:r>
            <a:rPr kumimoji="1"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25,973</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a:t>
          </a:r>
          <a:r>
            <a:rPr lang="en-US" altLang="ja-JP" sz="1100">
              <a:solidFill>
                <a:schemeClr val="dk1"/>
              </a:solidFill>
              <a:effectLst/>
              <a:latin typeface="+mn-lt"/>
              <a:ea typeface="+mn-ea"/>
              <a:cs typeface="+mn-cs"/>
            </a:rPr>
            <a:t>43,131</a:t>
          </a:r>
          <a:r>
            <a:rPr lang="ja-JP" altLang="ja-JP" sz="1100">
              <a:solidFill>
                <a:schemeClr val="dk1"/>
              </a:solidFill>
              <a:effectLst/>
              <a:latin typeface="+mn-lt"/>
              <a:ea typeface="+mn-ea"/>
              <a:cs typeface="+mn-cs"/>
            </a:rPr>
            <a:t>円となった。普通建設事業費はこれまで地方債の中でも住民の負担が少ない合併特例債を活用し、公共施設の整備事業（総合体育館及び武道館の大規模改修や第２運動公園整備）を進めてきたが、今後は文化施設の整備や学校体育館の空調設備設置等工事が予定されているため上昇していく見込みである。</a:t>
          </a:r>
          <a:endParaRPr lang="ja-JP" altLang="ja-JP" sz="1400">
            <a:effectLst/>
          </a:endParaRPr>
        </a:p>
        <a:p>
          <a:r>
            <a:rPr lang="ja-JP" altLang="ja-JP" sz="1100">
              <a:solidFill>
                <a:schemeClr val="dk1"/>
              </a:solidFill>
              <a:effectLst/>
              <a:latin typeface="+mn-lt"/>
              <a:ea typeface="+mn-ea"/>
              <a:cs typeface="+mn-cs"/>
            </a:rPr>
            <a:t>　人件費は住民一人当たり</a:t>
          </a:r>
          <a:r>
            <a:rPr lang="en-US" altLang="ja-JP" sz="1100">
              <a:solidFill>
                <a:schemeClr val="dk1"/>
              </a:solidFill>
              <a:effectLst/>
              <a:latin typeface="+mn-lt"/>
              <a:ea typeface="+mn-ea"/>
              <a:cs typeface="+mn-cs"/>
            </a:rPr>
            <a:t>48,522</a:t>
          </a:r>
          <a:r>
            <a:rPr lang="ja-JP" altLang="ja-JP" sz="1100">
              <a:solidFill>
                <a:schemeClr val="dk1"/>
              </a:solidFill>
              <a:effectLst/>
              <a:latin typeface="+mn-lt"/>
              <a:ea typeface="+mn-ea"/>
              <a:cs typeface="+mn-cs"/>
            </a:rPr>
            <a:t>円となっており、再任用制度の活用や適正な定員管理、民間活力の導入等により、類似団体平均及び埼玉県平均に比べ住民一人当たりのコストは低い状況で推移している。</a:t>
          </a:r>
          <a:endParaRPr lang="ja-JP" altLang="ja-JP" sz="1400">
            <a:effectLst/>
          </a:endParaRPr>
        </a:p>
        <a:p>
          <a:r>
            <a:rPr lang="ja-JP" altLang="ja-JP" sz="1100">
              <a:solidFill>
                <a:schemeClr val="dk1"/>
              </a:solidFill>
              <a:effectLst/>
              <a:latin typeface="+mn-lt"/>
              <a:ea typeface="+mn-ea"/>
              <a:cs typeface="+mn-cs"/>
            </a:rPr>
            <a:t>　物件費は住民一人当たり</a:t>
          </a:r>
          <a:r>
            <a:rPr lang="en-US" altLang="ja-JP" sz="1100">
              <a:solidFill>
                <a:schemeClr val="dk1"/>
              </a:solidFill>
              <a:effectLst/>
              <a:latin typeface="+mn-lt"/>
              <a:ea typeface="+mn-ea"/>
              <a:cs typeface="+mn-cs"/>
            </a:rPr>
            <a:t>63,522</a:t>
          </a:r>
          <a:r>
            <a:rPr lang="ja-JP" altLang="ja-JP" sz="1100">
              <a:solidFill>
                <a:schemeClr val="dk1"/>
              </a:solidFill>
              <a:effectLst/>
              <a:latin typeface="+mn-lt"/>
              <a:ea typeface="+mn-ea"/>
              <a:cs typeface="+mn-cs"/>
            </a:rPr>
            <a:t>円となっており、類似団体平均</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埼玉県平均よりも高い状況となっている。これは指定管理等の民間活力の導入を推進し、職員人件費等から委託料など</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物件費への振替が進んでいるためである。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扶助費は住民一人当たり</a:t>
          </a:r>
          <a:r>
            <a:rPr lang="en-US" altLang="ja-JP" sz="1100">
              <a:solidFill>
                <a:schemeClr val="dk1"/>
              </a:solidFill>
              <a:effectLst/>
              <a:latin typeface="+mn-lt"/>
              <a:ea typeface="+mn-ea"/>
              <a:cs typeface="+mn-cs"/>
            </a:rPr>
            <a:t>97,848</a:t>
          </a:r>
          <a:r>
            <a:rPr lang="ja-JP" altLang="ja-JP" sz="1100">
              <a:solidFill>
                <a:schemeClr val="dk1"/>
              </a:solidFill>
              <a:effectLst/>
              <a:latin typeface="+mn-lt"/>
              <a:ea typeface="+mn-ea"/>
              <a:cs typeface="+mn-cs"/>
            </a:rPr>
            <a:t>円となっており、類似団体平均よりは低いものの</a:t>
          </a:r>
          <a:r>
            <a:rPr lang="ja-JP" altLang="en-US" sz="1100">
              <a:solidFill>
                <a:schemeClr val="dk1"/>
              </a:solidFill>
              <a:effectLst/>
              <a:latin typeface="+mn-lt"/>
              <a:ea typeface="+mn-ea"/>
              <a:cs typeface="+mn-cs"/>
            </a:rPr>
            <a:t>埼玉県</a:t>
          </a:r>
          <a:r>
            <a:rPr lang="ja-JP" altLang="ja-JP" sz="1100">
              <a:solidFill>
                <a:schemeClr val="dk1"/>
              </a:solidFill>
              <a:effectLst/>
              <a:latin typeface="+mn-lt"/>
              <a:ea typeface="+mn-ea"/>
              <a:cs typeface="+mn-cs"/>
            </a:rPr>
            <a:t>平均よりは高い状況となっている。これは障害児給付費</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介護給付費・訓練等給付費が年々増加していることや、幼児教育・保育無償化に伴う幼稚園施設等利用給付費の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が要因となっている。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114,557
111,547
14.64
56,725,592
53,882,178
2,006,495
22,695,122
38,885,251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170942</xdr:rowOff>
    </xdr:from>
    <xdr:to>
      <xdr:col>24</xdr:col>
      <xdr:colOff>63500</xdr:colOff>
      <xdr:row>36</xdr:row>
      <xdr:rowOff>29972</xdr:rowOff>
    </xdr:to>
    <xdr:cxnSp macro="">
      <xdr:nvCxnSpPr>
        <xdr:cNvPr id="61" name="直線コネクタ 60"/>
        <xdr:cNvCxnSpPr/>
      </xdr:nvCxnSpPr>
      <xdr:spPr>
        <a:xfrm flipV="1">
          <a:off x="3797300" y="6171692"/>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29972</xdr:rowOff>
    </xdr:from>
    <xdr:to>
      <xdr:col>19</xdr:col>
      <xdr:colOff>177800</xdr:colOff>
      <xdr:row>36</xdr:row>
      <xdr:rowOff>54356</xdr:rowOff>
    </xdr:to>
    <xdr:cxnSp macro="">
      <xdr:nvCxnSpPr>
        <xdr:cNvPr id="64" name="直線コネクタ 63"/>
        <xdr:cNvCxnSpPr/>
      </xdr:nvCxnSpPr>
      <xdr:spPr>
        <a:xfrm flipV="1">
          <a:off x="2908300" y="6202172"/>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119397</xdr:rowOff>
    </xdr:from>
    <xdr:ext cx="469744" cy="259045"/>
    <xdr:sp macro="" textlink="">
      <xdr:nvSpPr>
        <xdr:cNvPr id="66" name="テキスト ボックス 65"/>
        <xdr:cNvSpPr txBox="1"/>
      </xdr:nvSpPr>
      <xdr:spPr>
        <a:xfrm>
          <a:off x="3562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44450</xdr:rowOff>
    </xdr:from>
    <xdr:to>
      <xdr:col>15</xdr:col>
      <xdr:colOff>50800</xdr:colOff>
      <xdr:row>36</xdr:row>
      <xdr:rowOff>54356</xdr:rowOff>
    </xdr:to>
    <xdr:cxnSp macro="">
      <xdr:nvCxnSpPr>
        <xdr:cNvPr id="67" name="直線コネクタ 66"/>
        <xdr:cNvCxnSpPr/>
      </xdr:nvCxnSpPr>
      <xdr:spPr>
        <a:xfrm>
          <a:off x="2019300" y="621665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32258</xdr:rowOff>
    </xdr:from>
    <xdr:to>
      <xdr:col>10</xdr:col>
      <xdr:colOff>114300</xdr:colOff>
      <xdr:row>36</xdr:row>
      <xdr:rowOff>44450</xdr:rowOff>
    </xdr:to>
    <xdr:cxnSp macro="">
      <xdr:nvCxnSpPr>
        <xdr:cNvPr id="70" name="直線コネクタ 69"/>
        <xdr:cNvCxnSpPr/>
      </xdr:nvCxnSpPr>
      <xdr:spPr>
        <a:xfrm>
          <a:off x="1130300" y="620445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72" name="テキスト ボックス 71"/>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79011</xdr:rowOff>
    </xdr:from>
    <xdr:ext cx="469744" cy="259045"/>
    <xdr:sp macro="" textlink="">
      <xdr:nvSpPr>
        <xdr:cNvPr id="74" name="テキスト ボックス 73"/>
        <xdr:cNvSpPr txBox="1"/>
      </xdr:nvSpPr>
      <xdr:spPr>
        <a:xfrm>
          <a:off x="89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120142</xdr:rowOff>
    </xdr:from>
    <xdr:to>
      <xdr:col>24</xdr:col>
      <xdr:colOff>114300</xdr:colOff>
      <xdr:row>36</xdr:row>
      <xdr:rowOff>50292</xdr:rowOff>
    </xdr:to>
    <xdr:sp macro="" textlink="">
      <xdr:nvSpPr>
        <xdr:cNvPr id="80" name="楕円 79"/>
        <xdr:cNvSpPr/>
      </xdr:nvSpPr>
      <xdr:spPr>
        <a:xfrm>
          <a:off x="4584700" y="61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98569</xdr:rowOff>
    </xdr:from>
    <xdr:ext cx="469744" cy="259045"/>
    <xdr:sp macro="" textlink="">
      <xdr:nvSpPr>
        <xdr:cNvPr id="81" name="議会費該当値テキスト"/>
        <xdr:cNvSpPr txBox="1"/>
      </xdr:nvSpPr>
      <xdr:spPr>
        <a:xfrm>
          <a:off x="4686300" y="609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150622</xdr:rowOff>
    </xdr:from>
    <xdr:to>
      <xdr:col>20</xdr:col>
      <xdr:colOff>38100</xdr:colOff>
      <xdr:row>36</xdr:row>
      <xdr:rowOff>80772</xdr:rowOff>
    </xdr:to>
    <xdr:sp macro="" textlink="">
      <xdr:nvSpPr>
        <xdr:cNvPr id="82" name="楕円 81"/>
        <xdr:cNvSpPr/>
      </xdr:nvSpPr>
      <xdr:spPr>
        <a:xfrm>
          <a:off x="3746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71899</xdr:rowOff>
    </xdr:from>
    <xdr:ext cx="469744" cy="259045"/>
    <xdr:sp macro="" textlink="">
      <xdr:nvSpPr>
        <xdr:cNvPr id="83" name="テキスト ボックス 82"/>
        <xdr:cNvSpPr txBox="1"/>
      </xdr:nvSpPr>
      <xdr:spPr>
        <a:xfrm>
          <a:off x="3562428"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3556</xdr:rowOff>
    </xdr:from>
    <xdr:to>
      <xdr:col>15</xdr:col>
      <xdr:colOff>101600</xdr:colOff>
      <xdr:row>36</xdr:row>
      <xdr:rowOff>105156</xdr:rowOff>
    </xdr:to>
    <xdr:sp macro="" textlink="">
      <xdr:nvSpPr>
        <xdr:cNvPr id="84" name="楕円 83"/>
        <xdr:cNvSpPr/>
      </xdr:nvSpPr>
      <xdr:spPr>
        <a:xfrm>
          <a:off x="28575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96283</xdr:rowOff>
    </xdr:from>
    <xdr:ext cx="469744" cy="259045"/>
    <xdr:sp macro="" textlink="">
      <xdr:nvSpPr>
        <xdr:cNvPr id="85" name="テキスト ボックス 84"/>
        <xdr:cNvSpPr txBox="1"/>
      </xdr:nvSpPr>
      <xdr:spPr>
        <a:xfrm>
          <a:off x="2673428"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165100</xdr:rowOff>
    </xdr:from>
    <xdr:to>
      <xdr:col>10</xdr:col>
      <xdr:colOff>165100</xdr:colOff>
      <xdr:row>36</xdr:row>
      <xdr:rowOff>95250</xdr:rowOff>
    </xdr:to>
    <xdr:sp macro="" textlink="">
      <xdr:nvSpPr>
        <xdr:cNvPr id="86" name="楕円 85"/>
        <xdr:cNvSpPr/>
      </xdr:nvSpPr>
      <xdr:spPr>
        <a:xfrm>
          <a:off x="1968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86377</xdr:rowOff>
    </xdr:from>
    <xdr:ext cx="469744" cy="259045"/>
    <xdr:sp macro="" textlink="">
      <xdr:nvSpPr>
        <xdr:cNvPr id="87" name="テキスト ボックス 86"/>
        <xdr:cNvSpPr txBox="1"/>
      </xdr:nvSpPr>
      <xdr:spPr>
        <a:xfrm>
          <a:off x="1784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152908</xdr:rowOff>
    </xdr:from>
    <xdr:to>
      <xdr:col>6</xdr:col>
      <xdr:colOff>38100</xdr:colOff>
      <xdr:row>36</xdr:row>
      <xdr:rowOff>83058</xdr:rowOff>
    </xdr:to>
    <xdr:sp macro="" textlink="">
      <xdr:nvSpPr>
        <xdr:cNvPr id="88" name="楕円 87"/>
        <xdr:cNvSpPr/>
      </xdr:nvSpPr>
      <xdr:spPr>
        <a:xfrm>
          <a:off x="1079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74185</xdr:rowOff>
    </xdr:from>
    <xdr:ext cx="469744" cy="259045"/>
    <xdr:sp macro="" textlink="">
      <xdr:nvSpPr>
        <xdr:cNvPr id="89" name="テキスト ボックス 88"/>
        <xdr:cNvSpPr txBox="1"/>
      </xdr:nvSpPr>
      <xdr:spPr>
        <a:xfrm>
          <a:off x="895428"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22641</xdr:rowOff>
    </xdr:from>
    <xdr:to>
      <xdr:col>24</xdr:col>
      <xdr:colOff>63500</xdr:colOff>
      <xdr:row>57</xdr:row>
      <xdr:rowOff>161044</xdr:rowOff>
    </xdr:to>
    <xdr:cxnSp macro="">
      <xdr:nvCxnSpPr>
        <xdr:cNvPr id="118" name="直線コネクタ 117"/>
        <xdr:cNvCxnSpPr/>
      </xdr:nvCxnSpPr>
      <xdr:spPr>
        <a:xfrm flipV="1">
          <a:off x="3797300" y="9109491"/>
          <a:ext cx="838200" cy="82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140904</xdr:rowOff>
    </xdr:from>
    <xdr:to>
      <xdr:col>19</xdr:col>
      <xdr:colOff>177800</xdr:colOff>
      <xdr:row>57</xdr:row>
      <xdr:rowOff>161044</xdr:rowOff>
    </xdr:to>
    <xdr:cxnSp macro="">
      <xdr:nvCxnSpPr>
        <xdr:cNvPr id="121" name="直線コネクタ 120"/>
        <xdr:cNvCxnSpPr/>
      </xdr:nvCxnSpPr>
      <xdr:spPr>
        <a:xfrm>
          <a:off x="2908300" y="9742104"/>
          <a:ext cx="889000" cy="19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140904</xdr:rowOff>
    </xdr:from>
    <xdr:to>
      <xdr:col>15</xdr:col>
      <xdr:colOff>50800</xdr:colOff>
      <xdr:row>57</xdr:row>
      <xdr:rowOff>166431</xdr:rowOff>
    </xdr:to>
    <xdr:cxnSp macro="">
      <xdr:nvCxnSpPr>
        <xdr:cNvPr id="124" name="直線コネクタ 123"/>
        <xdr:cNvCxnSpPr/>
      </xdr:nvCxnSpPr>
      <xdr:spPr>
        <a:xfrm flipV="1">
          <a:off x="2019300" y="9742104"/>
          <a:ext cx="889000" cy="1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88333</xdr:rowOff>
    </xdr:from>
    <xdr:to>
      <xdr:col>10</xdr:col>
      <xdr:colOff>114300</xdr:colOff>
      <xdr:row>57</xdr:row>
      <xdr:rowOff>166431</xdr:rowOff>
    </xdr:to>
    <xdr:cxnSp macro="">
      <xdr:nvCxnSpPr>
        <xdr:cNvPr id="127" name="直線コネクタ 126"/>
        <xdr:cNvCxnSpPr/>
      </xdr:nvCxnSpPr>
      <xdr:spPr>
        <a:xfrm>
          <a:off x="1130300" y="9860983"/>
          <a:ext cx="889000" cy="7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143291</xdr:rowOff>
    </xdr:from>
    <xdr:to>
      <xdr:col>24</xdr:col>
      <xdr:colOff>114300</xdr:colOff>
      <xdr:row>53</xdr:row>
      <xdr:rowOff>73441</xdr:rowOff>
    </xdr:to>
    <xdr:sp macro="" textlink="">
      <xdr:nvSpPr>
        <xdr:cNvPr id="137" name="楕円 136"/>
        <xdr:cNvSpPr/>
      </xdr:nvSpPr>
      <xdr:spPr>
        <a:xfrm>
          <a:off x="4584700" y="905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58218</xdr:rowOff>
    </xdr:from>
    <xdr:ext cx="599010" cy="259045"/>
    <xdr:sp macro="" textlink="">
      <xdr:nvSpPr>
        <xdr:cNvPr id="138" name="総務費該当値テキスト"/>
        <xdr:cNvSpPr txBox="1"/>
      </xdr:nvSpPr>
      <xdr:spPr>
        <a:xfrm>
          <a:off x="4686300" y="897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110244</xdr:rowOff>
    </xdr:from>
    <xdr:to>
      <xdr:col>20</xdr:col>
      <xdr:colOff>38100</xdr:colOff>
      <xdr:row>58</xdr:row>
      <xdr:rowOff>40394</xdr:rowOff>
    </xdr:to>
    <xdr:sp macro="" textlink="">
      <xdr:nvSpPr>
        <xdr:cNvPr id="139" name="楕円 138"/>
        <xdr:cNvSpPr/>
      </xdr:nvSpPr>
      <xdr:spPr>
        <a:xfrm>
          <a:off x="3746500" y="98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31521</xdr:rowOff>
    </xdr:from>
    <xdr:ext cx="534377" cy="259045"/>
    <xdr:sp macro="" textlink="">
      <xdr:nvSpPr>
        <xdr:cNvPr id="140" name="テキスト ボックス 139"/>
        <xdr:cNvSpPr txBox="1"/>
      </xdr:nvSpPr>
      <xdr:spPr>
        <a:xfrm>
          <a:off x="3530111" y="997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90104</xdr:rowOff>
    </xdr:from>
    <xdr:to>
      <xdr:col>15</xdr:col>
      <xdr:colOff>101600</xdr:colOff>
      <xdr:row>57</xdr:row>
      <xdr:rowOff>20254</xdr:rowOff>
    </xdr:to>
    <xdr:sp macro="" textlink="">
      <xdr:nvSpPr>
        <xdr:cNvPr id="141" name="楕円 140"/>
        <xdr:cNvSpPr/>
      </xdr:nvSpPr>
      <xdr:spPr>
        <a:xfrm>
          <a:off x="2857500" y="969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11381</xdr:rowOff>
    </xdr:from>
    <xdr:ext cx="534377" cy="259045"/>
    <xdr:sp macro="" textlink="">
      <xdr:nvSpPr>
        <xdr:cNvPr id="142" name="テキスト ボックス 141"/>
        <xdr:cNvSpPr txBox="1"/>
      </xdr:nvSpPr>
      <xdr:spPr>
        <a:xfrm>
          <a:off x="2641111" y="978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115631</xdr:rowOff>
    </xdr:from>
    <xdr:to>
      <xdr:col>10</xdr:col>
      <xdr:colOff>165100</xdr:colOff>
      <xdr:row>58</xdr:row>
      <xdr:rowOff>45781</xdr:rowOff>
    </xdr:to>
    <xdr:sp macro="" textlink="">
      <xdr:nvSpPr>
        <xdr:cNvPr id="143" name="楕円 142"/>
        <xdr:cNvSpPr/>
      </xdr:nvSpPr>
      <xdr:spPr>
        <a:xfrm>
          <a:off x="1968500" y="988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36908</xdr:rowOff>
    </xdr:from>
    <xdr:ext cx="534377" cy="259045"/>
    <xdr:sp macro="" textlink="">
      <xdr:nvSpPr>
        <xdr:cNvPr id="144" name="テキスト ボックス 143"/>
        <xdr:cNvSpPr txBox="1"/>
      </xdr:nvSpPr>
      <xdr:spPr>
        <a:xfrm>
          <a:off x="1752111" y="998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37533</xdr:rowOff>
    </xdr:from>
    <xdr:to>
      <xdr:col>6</xdr:col>
      <xdr:colOff>38100</xdr:colOff>
      <xdr:row>57</xdr:row>
      <xdr:rowOff>139133</xdr:rowOff>
    </xdr:to>
    <xdr:sp macro="" textlink="">
      <xdr:nvSpPr>
        <xdr:cNvPr id="145" name="楕円 144"/>
        <xdr:cNvSpPr/>
      </xdr:nvSpPr>
      <xdr:spPr>
        <a:xfrm>
          <a:off x="1079500" y="981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130260</xdr:rowOff>
    </xdr:from>
    <xdr:ext cx="534377" cy="259045"/>
    <xdr:sp macro="" textlink="">
      <xdr:nvSpPr>
        <xdr:cNvPr id="146" name="テキスト ボックス 145"/>
        <xdr:cNvSpPr txBox="1"/>
      </xdr:nvSpPr>
      <xdr:spPr>
        <a:xfrm>
          <a:off x="863111" y="99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121056</xdr:rowOff>
    </xdr:from>
    <xdr:to>
      <xdr:col>24</xdr:col>
      <xdr:colOff>63500</xdr:colOff>
      <xdr:row>76</xdr:row>
      <xdr:rowOff>123940</xdr:rowOff>
    </xdr:to>
    <xdr:cxnSp macro="">
      <xdr:nvCxnSpPr>
        <xdr:cNvPr id="176" name="直線コネクタ 175"/>
        <xdr:cNvCxnSpPr/>
      </xdr:nvCxnSpPr>
      <xdr:spPr>
        <a:xfrm>
          <a:off x="3797300" y="13151256"/>
          <a:ext cx="8382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7" name="民生費平均値テキスト"/>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121056</xdr:rowOff>
    </xdr:from>
    <xdr:to>
      <xdr:col>19</xdr:col>
      <xdr:colOff>177800</xdr:colOff>
      <xdr:row>77</xdr:row>
      <xdr:rowOff>28257</xdr:rowOff>
    </xdr:to>
    <xdr:cxnSp macro="">
      <xdr:nvCxnSpPr>
        <xdr:cNvPr id="179" name="直線コネクタ 178"/>
        <xdr:cNvCxnSpPr/>
      </xdr:nvCxnSpPr>
      <xdr:spPr>
        <a:xfrm flipV="1">
          <a:off x="2908300" y="13151256"/>
          <a:ext cx="889000" cy="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1" name="テキスト ボックス 180"/>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137655</xdr:rowOff>
    </xdr:from>
    <xdr:to>
      <xdr:col>15</xdr:col>
      <xdr:colOff>50800</xdr:colOff>
      <xdr:row>77</xdr:row>
      <xdr:rowOff>28257</xdr:rowOff>
    </xdr:to>
    <xdr:cxnSp macro="">
      <xdr:nvCxnSpPr>
        <xdr:cNvPr id="182" name="直線コネクタ 181"/>
        <xdr:cNvCxnSpPr/>
      </xdr:nvCxnSpPr>
      <xdr:spPr>
        <a:xfrm>
          <a:off x="2019300" y="13167855"/>
          <a:ext cx="889000" cy="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4" name="テキスト ボックス 183"/>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137655</xdr:rowOff>
    </xdr:from>
    <xdr:to>
      <xdr:col>10</xdr:col>
      <xdr:colOff>114300</xdr:colOff>
      <xdr:row>77</xdr:row>
      <xdr:rowOff>25769</xdr:rowOff>
    </xdr:to>
    <xdr:cxnSp macro="">
      <xdr:nvCxnSpPr>
        <xdr:cNvPr id="185" name="直線コネクタ 184"/>
        <xdr:cNvCxnSpPr/>
      </xdr:nvCxnSpPr>
      <xdr:spPr>
        <a:xfrm flipV="1">
          <a:off x="1130300" y="13167855"/>
          <a:ext cx="889000" cy="5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7" name="テキスト ボックス 186"/>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89" name="テキスト ボックス 188"/>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73140</xdr:rowOff>
    </xdr:from>
    <xdr:to>
      <xdr:col>24</xdr:col>
      <xdr:colOff>114300</xdr:colOff>
      <xdr:row>77</xdr:row>
      <xdr:rowOff>3290</xdr:rowOff>
    </xdr:to>
    <xdr:sp macro="" textlink="">
      <xdr:nvSpPr>
        <xdr:cNvPr id="195" name="楕円 194"/>
        <xdr:cNvSpPr/>
      </xdr:nvSpPr>
      <xdr:spPr>
        <a:xfrm>
          <a:off x="4584700" y="131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51567</xdr:rowOff>
    </xdr:from>
    <xdr:ext cx="599010" cy="259045"/>
    <xdr:sp macro="" textlink="">
      <xdr:nvSpPr>
        <xdr:cNvPr id="196" name="民生費該当値テキスト"/>
        <xdr:cNvSpPr txBox="1"/>
      </xdr:nvSpPr>
      <xdr:spPr>
        <a:xfrm>
          <a:off x="4686300" y="1308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70256</xdr:rowOff>
    </xdr:from>
    <xdr:to>
      <xdr:col>20</xdr:col>
      <xdr:colOff>38100</xdr:colOff>
      <xdr:row>77</xdr:row>
      <xdr:rowOff>406</xdr:rowOff>
    </xdr:to>
    <xdr:sp macro="" textlink="">
      <xdr:nvSpPr>
        <xdr:cNvPr id="197" name="楕円 196"/>
        <xdr:cNvSpPr/>
      </xdr:nvSpPr>
      <xdr:spPr>
        <a:xfrm>
          <a:off x="3746500" y="131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162983</xdr:rowOff>
    </xdr:from>
    <xdr:ext cx="599010" cy="259045"/>
    <xdr:sp macro="" textlink="">
      <xdr:nvSpPr>
        <xdr:cNvPr id="198" name="テキスト ボックス 197"/>
        <xdr:cNvSpPr txBox="1"/>
      </xdr:nvSpPr>
      <xdr:spPr>
        <a:xfrm>
          <a:off x="3497795" y="1319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148907</xdr:rowOff>
    </xdr:from>
    <xdr:to>
      <xdr:col>15</xdr:col>
      <xdr:colOff>101600</xdr:colOff>
      <xdr:row>77</xdr:row>
      <xdr:rowOff>79057</xdr:rowOff>
    </xdr:to>
    <xdr:sp macro="" textlink="">
      <xdr:nvSpPr>
        <xdr:cNvPr id="199" name="楕円 198"/>
        <xdr:cNvSpPr/>
      </xdr:nvSpPr>
      <xdr:spPr>
        <a:xfrm>
          <a:off x="2857500" y="131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70184</xdr:rowOff>
    </xdr:from>
    <xdr:ext cx="599010" cy="259045"/>
    <xdr:sp macro="" textlink="">
      <xdr:nvSpPr>
        <xdr:cNvPr id="200" name="テキスト ボックス 199"/>
        <xdr:cNvSpPr txBox="1"/>
      </xdr:nvSpPr>
      <xdr:spPr>
        <a:xfrm>
          <a:off x="2608795" y="132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86855</xdr:rowOff>
    </xdr:from>
    <xdr:to>
      <xdr:col>10</xdr:col>
      <xdr:colOff>165100</xdr:colOff>
      <xdr:row>77</xdr:row>
      <xdr:rowOff>17005</xdr:rowOff>
    </xdr:to>
    <xdr:sp macro="" textlink="">
      <xdr:nvSpPr>
        <xdr:cNvPr id="201" name="楕円 200"/>
        <xdr:cNvSpPr/>
      </xdr:nvSpPr>
      <xdr:spPr>
        <a:xfrm>
          <a:off x="1968500" y="131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8132</xdr:rowOff>
    </xdr:from>
    <xdr:ext cx="599010" cy="259045"/>
    <xdr:sp macro="" textlink="">
      <xdr:nvSpPr>
        <xdr:cNvPr id="202" name="テキスト ボックス 201"/>
        <xdr:cNvSpPr txBox="1"/>
      </xdr:nvSpPr>
      <xdr:spPr>
        <a:xfrm>
          <a:off x="1719795" y="132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146419</xdr:rowOff>
    </xdr:from>
    <xdr:to>
      <xdr:col>6</xdr:col>
      <xdr:colOff>38100</xdr:colOff>
      <xdr:row>77</xdr:row>
      <xdr:rowOff>76569</xdr:rowOff>
    </xdr:to>
    <xdr:sp macro="" textlink="">
      <xdr:nvSpPr>
        <xdr:cNvPr id="203" name="楕円 202"/>
        <xdr:cNvSpPr/>
      </xdr:nvSpPr>
      <xdr:spPr>
        <a:xfrm>
          <a:off x="1079500" y="131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67696</xdr:rowOff>
    </xdr:from>
    <xdr:ext cx="599010" cy="259045"/>
    <xdr:sp macro="" textlink="">
      <xdr:nvSpPr>
        <xdr:cNvPr id="204" name="テキスト ボックス 203"/>
        <xdr:cNvSpPr txBox="1"/>
      </xdr:nvSpPr>
      <xdr:spPr>
        <a:xfrm>
          <a:off x="830795" y="1326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148203</xdr:rowOff>
    </xdr:from>
    <xdr:to>
      <xdr:col>24</xdr:col>
      <xdr:colOff>63500</xdr:colOff>
      <xdr:row>98</xdr:row>
      <xdr:rowOff>46317</xdr:rowOff>
    </xdr:to>
    <xdr:cxnSp macro="">
      <xdr:nvCxnSpPr>
        <xdr:cNvPr id="232" name="直線コネクタ 231"/>
        <xdr:cNvCxnSpPr/>
      </xdr:nvCxnSpPr>
      <xdr:spPr>
        <a:xfrm flipV="1">
          <a:off x="3797300" y="16778853"/>
          <a:ext cx="838200" cy="6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3" name="衛生費平均値テキスト"/>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46317</xdr:rowOff>
    </xdr:from>
    <xdr:to>
      <xdr:col>19</xdr:col>
      <xdr:colOff>177800</xdr:colOff>
      <xdr:row>98</xdr:row>
      <xdr:rowOff>55964</xdr:rowOff>
    </xdr:to>
    <xdr:cxnSp macro="">
      <xdr:nvCxnSpPr>
        <xdr:cNvPr id="235" name="直線コネクタ 234"/>
        <xdr:cNvCxnSpPr/>
      </xdr:nvCxnSpPr>
      <xdr:spPr>
        <a:xfrm flipV="1">
          <a:off x="2908300" y="16848417"/>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7" name="テキスト ボックス 236"/>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91100</xdr:rowOff>
    </xdr:from>
    <xdr:to>
      <xdr:col>15</xdr:col>
      <xdr:colOff>50800</xdr:colOff>
      <xdr:row>98</xdr:row>
      <xdr:rowOff>55964</xdr:rowOff>
    </xdr:to>
    <xdr:cxnSp macro="">
      <xdr:nvCxnSpPr>
        <xdr:cNvPr id="238" name="直線コネクタ 237"/>
        <xdr:cNvCxnSpPr/>
      </xdr:nvCxnSpPr>
      <xdr:spPr>
        <a:xfrm>
          <a:off x="2019300" y="16721750"/>
          <a:ext cx="889000" cy="1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40" name="テキスト ボックス 239"/>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147793</xdr:rowOff>
    </xdr:from>
    <xdr:to>
      <xdr:col>10</xdr:col>
      <xdr:colOff>114300</xdr:colOff>
      <xdr:row>97</xdr:row>
      <xdr:rowOff>91100</xdr:rowOff>
    </xdr:to>
    <xdr:cxnSp macro="">
      <xdr:nvCxnSpPr>
        <xdr:cNvPr id="241" name="直線コネクタ 240"/>
        <xdr:cNvCxnSpPr/>
      </xdr:nvCxnSpPr>
      <xdr:spPr>
        <a:xfrm>
          <a:off x="1130300" y="16092643"/>
          <a:ext cx="889000" cy="6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3" name="テキスト ボックス 242"/>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59394</xdr:rowOff>
    </xdr:from>
    <xdr:ext cx="534377" cy="259045"/>
    <xdr:sp macro="" textlink="">
      <xdr:nvSpPr>
        <xdr:cNvPr id="245" name="テキスト ボックス 244"/>
        <xdr:cNvSpPr txBox="1"/>
      </xdr:nvSpPr>
      <xdr:spPr>
        <a:xfrm>
          <a:off x="863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97403</xdr:rowOff>
    </xdr:from>
    <xdr:to>
      <xdr:col>24</xdr:col>
      <xdr:colOff>114300</xdr:colOff>
      <xdr:row>98</xdr:row>
      <xdr:rowOff>27553</xdr:rowOff>
    </xdr:to>
    <xdr:sp macro="" textlink="">
      <xdr:nvSpPr>
        <xdr:cNvPr id="251" name="楕円 250"/>
        <xdr:cNvSpPr/>
      </xdr:nvSpPr>
      <xdr:spPr>
        <a:xfrm>
          <a:off x="4584700" y="167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75830</xdr:rowOff>
    </xdr:from>
    <xdr:ext cx="534377" cy="259045"/>
    <xdr:sp macro="" textlink="">
      <xdr:nvSpPr>
        <xdr:cNvPr id="252" name="衛生費該当値テキスト"/>
        <xdr:cNvSpPr txBox="1"/>
      </xdr:nvSpPr>
      <xdr:spPr>
        <a:xfrm>
          <a:off x="4686300" y="167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166967</xdr:rowOff>
    </xdr:from>
    <xdr:to>
      <xdr:col>20</xdr:col>
      <xdr:colOff>38100</xdr:colOff>
      <xdr:row>98</xdr:row>
      <xdr:rowOff>97117</xdr:rowOff>
    </xdr:to>
    <xdr:sp macro="" textlink="">
      <xdr:nvSpPr>
        <xdr:cNvPr id="253" name="楕円 252"/>
        <xdr:cNvSpPr/>
      </xdr:nvSpPr>
      <xdr:spPr>
        <a:xfrm>
          <a:off x="3746500" y="167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88244</xdr:rowOff>
    </xdr:from>
    <xdr:ext cx="534377" cy="259045"/>
    <xdr:sp macro="" textlink="">
      <xdr:nvSpPr>
        <xdr:cNvPr id="254" name="テキスト ボックス 253"/>
        <xdr:cNvSpPr txBox="1"/>
      </xdr:nvSpPr>
      <xdr:spPr>
        <a:xfrm>
          <a:off x="3530111" y="1689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5164</xdr:rowOff>
    </xdr:from>
    <xdr:to>
      <xdr:col>15</xdr:col>
      <xdr:colOff>101600</xdr:colOff>
      <xdr:row>98</xdr:row>
      <xdr:rowOff>106764</xdr:rowOff>
    </xdr:to>
    <xdr:sp macro="" textlink="">
      <xdr:nvSpPr>
        <xdr:cNvPr id="255" name="楕円 254"/>
        <xdr:cNvSpPr/>
      </xdr:nvSpPr>
      <xdr:spPr>
        <a:xfrm>
          <a:off x="2857500" y="168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97891</xdr:rowOff>
    </xdr:from>
    <xdr:ext cx="534377" cy="259045"/>
    <xdr:sp macro="" textlink="">
      <xdr:nvSpPr>
        <xdr:cNvPr id="256" name="テキスト ボックス 255"/>
        <xdr:cNvSpPr txBox="1"/>
      </xdr:nvSpPr>
      <xdr:spPr>
        <a:xfrm>
          <a:off x="2641111" y="168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40300</xdr:rowOff>
    </xdr:from>
    <xdr:to>
      <xdr:col>10</xdr:col>
      <xdr:colOff>165100</xdr:colOff>
      <xdr:row>97</xdr:row>
      <xdr:rowOff>141900</xdr:rowOff>
    </xdr:to>
    <xdr:sp macro="" textlink="">
      <xdr:nvSpPr>
        <xdr:cNvPr id="257" name="楕円 256"/>
        <xdr:cNvSpPr/>
      </xdr:nvSpPr>
      <xdr:spPr>
        <a:xfrm>
          <a:off x="1968500" y="166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133027</xdr:rowOff>
    </xdr:from>
    <xdr:ext cx="534377" cy="259045"/>
    <xdr:sp macro="" textlink="">
      <xdr:nvSpPr>
        <xdr:cNvPr id="258" name="テキスト ボックス 257"/>
        <xdr:cNvSpPr txBox="1"/>
      </xdr:nvSpPr>
      <xdr:spPr>
        <a:xfrm>
          <a:off x="1752111" y="1676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96993</xdr:rowOff>
    </xdr:from>
    <xdr:to>
      <xdr:col>6</xdr:col>
      <xdr:colOff>38100</xdr:colOff>
      <xdr:row>94</xdr:row>
      <xdr:rowOff>27143</xdr:rowOff>
    </xdr:to>
    <xdr:sp macro="" textlink="">
      <xdr:nvSpPr>
        <xdr:cNvPr id="259" name="楕円 258"/>
        <xdr:cNvSpPr/>
      </xdr:nvSpPr>
      <xdr:spPr>
        <a:xfrm>
          <a:off x="1079500" y="1604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43670</xdr:rowOff>
    </xdr:from>
    <xdr:ext cx="534377" cy="259045"/>
    <xdr:sp macro="" textlink="">
      <xdr:nvSpPr>
        <xdr:cNvPr id="260" name="テキスト ボックス 259"/>
        <xdr:cNvSpPr txBox="1"/>
      </xdr:nvSpPr>
      <xdr:spPr>
        <a:xfrm>
          <a:off x="863111" y="1581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67005</xdr:rowOff>
    </xdr:from>
    <xdr:to>
      <xdr:col>55</xdr:col>
      <xdr:colOff>0</xdr:colOff>
      <xdr:row>38</xdr:row>
      <xdr:rowOff>79807</xdr:rowOff>
    </xdr:to>
    <xdr:cxnSp macro="">
      <xdr:nvCxnSpPr>
        <xdr:cNvPr id="287" name="直線コネクタ 286"/>
        <xdr:cNvCxnSpPr/>
      </xdr:nvCxnSpPr>
      <xdr:spPr>
        <a:xfrm>
          <a:off x="9639300" y="6582105"/>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8" name="労働費平均値テキスト"/>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67005</xdr:rowOff>
    </xdr:from>
    <xdr:to>
      <xdr:col>50</xdr:col>
      <xdr:colOff>114300</xdr:colOff>
      <xdr:row>38</xdr:row>
      <xdr:rowOff>88036</xdr:rowOff>
    </xdr:to>
    <xdr:cxnSp macro="">
      <xdr:nvCxnSpPr>
        <xdr:cNvPr id="290" name="直線コネクタ 289"/>
        <xdr:cNvCxnSpPr/>
      </xdr:nvCxnSpPr>
      <xdr:spPr>
        <a:xfrm flipV="1">
          <a:off x="8750300" y="6582105"/>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2" name="テキスト ボックス 291"/>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82093</xdr:rowOff>
    </xdr:from>
    <xdr:to>
      <xdr:col>45</xdr:col>
      <xdr:colOff>177800</xdr:colOff>
      <xdr:row>38</xdr:row>
      <xdr:rowOff>88036</xdr:rowOff>
    </xdr:to>
    <xdr:cxnSp macro="">
      <xdr:nvCxnSpPr>
        <xdr:cNvPr id="293" name="直線コネクタ 292"/>
        <xdr:cNvCxnSpPr/>
      </xdr:nvCxnSpPr>
      <xdr:spPr>
        <a:xfrm>
          <a:off x="7861300" y="659719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5" name="テキスト ボックス 294"/>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77064</xdr:rowOff>
    </xdr:from>
    <xdr:to>
      <xdr:col>41</xdr:col>
      <xdr:colOff>50800</xdr:colOff>
      <xdr:row>38</xdr:row>
      <xdr:rowOff>82093</xdr:rowOff>
    </xdr:to>
    <xdr:cxnSp macro="">
      <xdr:nvCxnSpPr>
        <xdr:cNvPr id="296" name="直線コネクタ 295"/>
        <xdr:cNvCxnSpPr/>
      </xdr:nvCxnSpPr>
      <xdr:spPr>
        <a:xfrm>
          <a:off x="6972300" y="659216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8" name="テキスト ボックス 297"/>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0" name="テキスト ボックス 299"/>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29007</xdr:rowOff>
    </xdr:from>
    <xdr:to>
      <xdr:col>55</xdr:col>
      <xdr:colOff>50800</xdr:colOff>
      <xdr:row>38</xdr:row>
      <xdr:rowOff>130607</xdr:rowOff>
    </xdr:to>
    <xdr:sp macro="" textlink="">
      <xdr:nvSpPr>
        <xdr:cNvPr id="306" name="楕円 305"/>
        <xdr:cNvSpPr/>
      </xdr:nvSpPr>
      <xdr:spPr>
        <a:xfrm>
          <a:off x="104267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115384</xdr:rowOff>
    </xdr:from>
    <xdr:ext cx="378565" cy="259045"/>
    <xdr:sp macro="" textlink="">
      <xdr:nvSpPr>
        <xdr:cNvPr id="307" name="労働費該当値テキスト"/>
        <xdr:cNvSpPr txBox="1"/>
      </xdr:nvSpPr>
      <xdr:spPr>
        <a:xfrm>
          <a:off x="10528300" y="645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16205</xdr:rowOff>
    </xdr:from>
    <xdr:to>
      <xdr:col>50</xdr:col>
      <xdr:colOff>165100</xdr:colOff>
      <xdr:row>38</xdr:row>
      <xdr:rowOff>117805</xdr:rowOff>
    </xdr:to>
    <xdr:sp macro="" textlink="">
      <xdr:nvSpPr>
        <xdr:cNvPr id="308" name="楕円 307"/>
        <xdr:cNvSpPr/>
      </xdr:nvSpPr>
      <xdr:spPr>
        <a:xfrm>
          <a:off x="9588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108932</xdr:rowOff>
    </xdr:from>
    <xdr:ext cx="378565" cy="259045"/>
    <xdr:sp macro="" textlink="">
      <xdr:nvSpPr>
        <xdr:cNvPr id="309" name="テキスト ボックス 308"/>
        <xdr:cNvSpPr txBox="1"/>
      </xdr:nvSpPr>
      <xdr:spPr>
        <a:xfrm>
          <a:off x="9450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37236</xdr:rowOff>
    </xdr:from>
    <xdr:to>
      <xdr:col>46</xdr:col>
      <xdr:colOff>38100</xdr:colOff>
      <xdr:row>38</xdr:row>
      <xdr:rowOff>138836</xdr:rowOff>
    </xdr:to>
    <xdr:sp macro="" textlink="">
      <xdr:nvSpPr>
        <xdr:cNvPr id="310" name="楕円 309"/>
        <xdr:cNvSpPr/>
      </xdr:nvSpPr>
      <xdr:spPr>
        <a:xfrm>
          <a:off x="86995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129963</xdr:rowOff>
    </xdr:from>
    <xdr:ext cx="378565" cy="259045"/>
    <xdr:sp macro="" textlink="">
      <xdr:nvSpPr>
        <xdr:cNvPr id="311" name="テキスト ボックス 310"/>
        <xdr:cNvSpPr txBox="1"/>
      </xdr:nvSpPr>
      <xdr:spPr>
        <a:xfrm>
          <a:off x="8561017" y="664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31293</xdr:rowOff>
    </xdr:from>
    <xdr:to>
      <xdr:col>41</xdr:col>
      <xdr:colOff>101600</xdr:colOff>
      <xdr:row>38</xdr:row>
      <xdr:rowOff>132893</xdr:rowOff>
    </xdr:to>
    <xdr:sp macro="" textlink="">
      <xdr:nvSpPr>
        <xdr:cNvPr id="312" name="楕円 311"/>
        <xdr:cNvSpPr/>
      </xdr:nvSpPr>
      <xdr:spPr>
        <a:xfrm>
          <a:off x="7810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124020</xdr:rowOff>
    </xdr:from>
    <xdr:ext cx="378565" cy="259045"/>
    <xdr:sp macro="" textlink="">
      <xdr:nvSpPr>
        <xdr:cNvPr id="313" name="テキスト ボックス 312"/>
        <xdr:cNvSpPr txBox="1"/>
      </xdr:nvSpPr>
      <xdr:spPr>
        <a:xfrm>
          <a:off x="7672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26264</xdr:rowOff>
    </xdr:from>
    <xdr:to>
      <xdr:col>36</xdr:col>
      <xdr:colOff>165100</xdr:colOff>
      <xdr:row>38</xdr:row>
      <xdr:rowOff>127864</xdr:rowOff>
    </xdr:to>
    <xdr:sp macro="" textlink="">
      <xdr:nvSpPr>
        <xdr:cNvPr id="314" name="楕円 313"/>
        <xdr:cNvSpPr/>
      </xdr:nvSpPr>
      <xdr:spPr>
        <a:xfrm>
          <a:off x="6921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118991</xdr:rowOff>
    </xdr:from>
    <xdr:ext cx="378565" cy="259045"/>
    <xdr:sp macro="" textlink="">
      <xdr:nvSpPr>
        <xdr:cNvPr id="315" name="テキスト ボックス 314"/>
        <xdr:cNvSpPr txBox="1"/>
      </xdr:nvSpPr>
      <xdr:spPr>
        <a:xfrm>
          <a:off x="6783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170161</xdr:rowOff>
    </xdr:from>
    <xdr:to>
      <xdr:col>55</xdr:col>
      <xdr:colOff>0</xdr:colOff>
      <xdr:row>58</xdr:row>
      <xdr:rowOff>26</xdr:rowOff>
    </xdr:to>
    <xdr:cxnSp macro="">
      <xdr:nvCxnSpPr>
        <xdr:cNvPr id="340" name="直線コネクタ 339"/>
        <xdr:cNvCxnSpPr/>
      </xdr:nvCxnSpPr>
      <xdr:spPr>
        <a:xfrm flipV="1">
          <a:off x="9639300" y="9942811"/>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168732</xdr:rowOff>
    </xdr:from>
    <xdr:to>
      <xdr:col>50</xdr:col>
      <xdr:colOff>114300</xdr:colOff>
      <xdr:row>58</xdr:row>
      <xdr:rowOff>26</xdr:rowOff>
    </xdr:to>
    <xdr:cxnSp macro="">
      <xdr:nvCxnSpPr>
        <xdr:cNvPr id="343" name="直線コネクタ 342"/>
        <xdr:cNvCxnSpPr/>
      </xdr:nvCxnSpPr>
      <xdr:spPr>
        <a:xfrm>
          <a:off x="8750300" y="994138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5" name="テキスト ボックス 344"/>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168732</xdr:rowOff>
    </xdr:from>
    <xdr:to>
      <xdr:col>45</xdr:col>
      <xdr:colOff>177800</xdr:colOff>
      <xdr:row>57</xdr:row>
      <xdr:rowOff>171076</xdr:rowOff>
    </xdr:to>
    <xdr:cxnSp macro="">
      <xdr:nvCxnSpPr>
        <xdr:cNvPr id="346" name="直線コネクタ 345"/>
        <xdr:cNvCxnSpPr/>
      </xdr:nvCxnSpPr>
      <xdr:spPr>
        <a:xfrm flipV="1">
          <a:off x="7861300" y="9941382"/>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8" name="テキスト ボックス 347"/>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171076</xdr:rowOff>
    </xdr:from>
    <xdr:to>
      <xdr:col>41</xdr:col>
      <xdr:colOff>50800</xdr:colOff>
      <xdr:row>58</xdr:row>
      <xdr:rowOff>1454</xdr:rowOff>
    </xdr:to>
    <xdr:cxnSp macro="">
      <xdr:nvCxnSpPr>
        <xdr:cNvPr id="349" name="直線コネクタ 348"/>
        <xdr:cNvCxnSpPr/>
      </xdr:nvCxnSpPr>
      <xdr:spPr>
        <a:xfrm flipV="1">
          <a:off x="6972300" y="994372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3" name="テキスト ボックス 352"/>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119361</xdr:rowOff>
    </xdr:from>
    <xdr:to>
      <xdr:col>55</xdr:col>
      <xdr:colOff>50800</xdr:colOff>
      <xdr:row>58</xdr:row>
      <xdr:rowOff>49511</xdr:rowOff>
    </xdr:to>
    <xdr:sp macro="" textlink="">
      <xdr:nvSpPr>
        <xdr:cNvPr id="359" name="楕円 358"/>
        <xdr:cNvSpPr/>
      </xdr:nvSpPr>
      <xdr:spPr>
        <a:xfrm>
          <a:off x="10426700" y="98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34288</xdr:rowOff>
    </xdr:from>
    <xdr:ext cx="378565" cy="259045"/>
    <xdr:sp macro="" textlink="">
      <xdr:nvSpPr>
        <xdr:cNvPr id="360" name="農林水産業費該当値テキスト"/>
        <xdr:cNvSpPr txBox="1"/>
      </xdr:nvSpPr>
      <xdr:spPr>
        <a:xfrm>
          <a:off x="10528300" y="9806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120676</xdr:rowOff>
    </xdr:from>
    <xdr:to>
      <xdr:col>50</xdr:col>
      <xdr:colOff>165100</xdr:colOff>
      <xdr:row>58</xdr:row>
      <xdr:rowOff>50826</xdr:rowOff>
    </xdr:to>
    <xdr:sp macro="" textlink="">
      <xdr:nvSpPr>
        <xdr:cNvPr id="361" name="楕円 360"/>
        <xdr:cNvSpPr/>
      </xdr:nvSpPr>
      <xdr:spPr>
        <a:xfrm>
          <a:off x="9588500" y="9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41953</xdr:rowOff>
    </xdr:from>
    <xdr:ext cx="378565" cy="259045"/>
    <xdr:sp macro="" textlink="">
      <xdr:nvSpPr>
        <xdr:cNvPr id="362" name="テキスト ボックス 361"/>
        <xdr:cNvSpPr txBox="1"/>
      </xdr:nvSpPr>
      <xdr:spPr>
        <a:xfrm>
          <a:off x="9450017" y="9986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117932</xdr:rowOff>
    </xdr:from>
    <xdr:to>
      <xdr:col>46</xdr:col>
      <xdr:colOff>38100</xdr:colOff>
      <xdr:row>58</xdr:row>
      <xdr:rowOff>48082</xdr:rowOff>
    </xdr:to>
    <xdr:sp macro="" textlink="">
      <xdr:nvSpPr>
        <xdr:cNvPr id="363" name="楕円 362"/>
        <xdr:cNvSpPr/>
      </xdr:nvSpPr>
      <xdr:spPr>
        <a:xfrm>
          <a:off x="8699500" y="98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39209</xdr:rowOff>
    </xdr:from>
    <xdr:ext cx="378565" cy="259045"/>
    <xdr:sp macro="" textlink="">
      <xdr:nvSpPr>
        <xdr:cNvPr id="364" name="テキスト ボックス 363"/>
        <xdr:cNvSpPr txBox="1"/>
      </xdr:nvSpPr>
      <xdr:spPr>
        <a:xfrm>
          <a:off x="8561017" y="998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120276</xdr:rowOff>
    </xdr:from>
    <xdr:to>
      <xdr:col>41</xdr:col>
      <xdr:colOff>101600</xdr:colOff>
      <xdr:row>58</xdr:row>
      <xdr:rowOff>50426</xdr:rowOff>
    </xdr:to>
    <xdr:sp macro="" textlink="">
      <xdr:nvSpPr>
        <xdr:cNvPr id="365" name="楕円 364"/>
        <xdr:cNvSpPr/>
      </xdr:nvSpPr>
      <xdr:spPr>
        <a:xfrm>
          <a:off x="7810500" y="98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41553</xdr:rowOff>
    </xdr:from>
    <xdr:ext cx="378565" cy="259045"/>
    <xdr:sp macro="" textlink="">
      <xdr:nvSpPr>
        <xdr:cNvPr id="366" name="テキスト ボックス 365"/>
        <xdr:cNvSpPr txBox="1"/>
      </xdr:nvSpPr>
      <xdr:spPr>
        <a:xfrm>
          <a:off x="7672017" y="9985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122104</xdr:rowOff>
    </xdr:from>
    <xdr:to>
      <xdr:col>36</xdr:col>
      <xdr:colOff>165100</xdr:colOff>
      <xdr:row>58</xdr:row>
      <xdr:rowOff>52254</xdr:rowOff>
    </xdr:to>
    <xdr:sp macro="" textlink="">
      <xdr:nvSpPr>
        <xdr:cNvPr id="367" name="楕円 366"/>
        <xdr:cNvSpPr/>
      </xdr:nvSpPr>
      <xdr:spPr>
        <a:xfrm>
          <a:off x="6921500" y="98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43381</xdr:rowOff>
    </xdr:from>
    <xdr:ext cx="378565" cy="259045"/>
    <xdr:sp macro="" textlink="">
      <xdr:nvSpPr>
        <xdr:cNvPr id="368" name="テキスト ボックス 367"/>
        <xdr:cNvSpPr txBox="1"/>
      </xdr:nvSpPr>
      <xdr:spPr>
        <a:xfrm>
          <a:off x="6783017" y="9987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10313</xdr:rowOff>
    </xdr:from>
    <xdr:to>
      <xdr:col>55</xdr:col>
      <xdr:colOff>0</xdr:colOff>
      <xdr:row>79</xdr:row>
      <xdr:rowOff>58057</xdr:rowOff>
    </xdr:to>
    <xdr:cxnSp macro="">
      <xdr:nvCxnSpPr>
        <xdr:cNvPr id="399" name="直線コネクタ 398"/>
        <xdr:cNvCxnSpPr/>
      </xdr:nvCxnSpPr>
      <xdr:spPr>
        <a:xfrm flipV="1">
          <a:off x="9639300" y="13554863"/>
          <a:ext cx="838200" cy="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58057</xdr:rowOff>
    </xdr:from>
    <xdr:to>
      <xdr:col>50</xdr:col>
      <xdr:colOff>114300</xdr:colOff>
      <xdr:row>79</xdr:row>
      <xdr:rowOff>82387</xdr:rowOff>
    </xdr:to>
    <xdr:cxnSp macro="">
      <xdr:nvCxnSpPr>
        <xdr:cNvPr id="402" name="直線コネクタ 401"/>
        <xdr:cNvCxnSpPr/>
      </xdr:nvCxnSpPr>
      <xdr:spPr>
        <a:xfrm flipV="1">
          <a:off x="8750300" y="13602607"/>
          <a:ext cx="8890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4" name="テキスト ボックス 403"/>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81603</xdr:rowOff>
    </xdr:from>
    <xdr:to>
      <xdr:col>45</xdr:col>
      <xdr:colOff>177800</xdr:colOff>
      <xdr:row>79</xdr:row>
      <xdr:rowOff>82387</xdr:rowOff>
    </xdr:to>
    <xdr:cxnSp macro="">
      <xdr:nvCxnSpPr>
        <xdr:cNvPr id="405" name="直線コネクタ 404"/>
        <xdr:cNvCxnSpPr/>
      </xdr:nvCxnSpPr>
      <xdr:spPr>
        <a:xfrm>
          <a:off x="7861300" y="13626153"/>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7" name="テキスト ボックス 406"/>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72834</xdr:rowOff>
    </xdr:from>
    <xdr:to>
      <xdr:col>41</xdr:col>
      <xdr:colOff>50800</xdr:colOff>
      <xdr:row>79</xdr:row>
      <xdr:rowOff>81603</xdr:rowOff>
    </xdr:to>
    <xdr:cxnSp macro="">
      <xdr:nvCxnSpPr>
        <xdr:cNvPr id="408" name="直線コネクタ 407"/>
        <xdr:cNvCxnSpPr/>
      </xdr:nvCxnSpPr>
      <xdr:spPr>
        <a:xfrm>
          <a:off x="6972300" y="13617384"/>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2" name="テキスト ボックス 411"/>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130963</xdr:rowOff>
    </xdr:from>
    <xdr:to>
      <xdr:col>55</xdr:col>
      <xdr:colOff>50800</xdr:colOff>
      <xdr:row>79</xdr:row>
      <xdr:rowOff>61113</xdr:rowOff>
    </xdr:to>
    <xdr:sp macro="" textlink="">
      <xdr:nvSpPr>
        <xdr:cNvPr id="418" name="楕円 417"/>
        <xdr:cNvSpPr/>
      </xdr:nvSpPr>
      <xdr:spPr>
        <a:xfrm>
          <a:off x="10426700" y="135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45890</xdr:rowOff>
    </xdr:from>
    <xdr:ext cx="469744" cy="259045"/>
    <xdr:sp macro="" textlink="">
      <xdr:nvSpPr>
        <xdr:cNvPr id="419" name="商工費該当値テキスト"/>
        <xdr:cNvSpPr txBox="1"/>
      </xdr:nvSpPr>
      <xdr:spPr>
        <a:xfrm>
          <a:off x="10528300" y="1341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7257</xdr:rowOff>
    </xdr:from>
    <xdr:to>
      <xdr:col>50</xdr:col>
      <xdr:colOff>165100</xdr:colOff>
      <xdr:row>79</xdr:row>
      <xdr:rowOff>108857</xdr:rowOff>
    </xdr:to>
    <xdr:sp macro="" textlink="">
      <xdr:nvSpPr>
        <xdr:cNvPr id="420" name="楕円 419"/>
        <xdr:cNvSpPr/>
      </xdr:nvSpPr>
      <xdr:spPr>
        <a:xfrm>
          <a:off x="9588500" y="135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99984</xdr:rowOff>
    </xdr:from>
    <xdr:ext cx="469744" cy="259045"/>
    <xdr:sp macro="" textlink="">
      <xdr:nvSpPr>
        <xdr:cNvPr id="421" name="テキスト ボックス 420"/>
        <xdr:cNvSpPr txBox="1"/>
      </xdr:nvSpPr>
      <xdr:spPr>
        <a:xfrm>
          <a:off x="9404428" y="1364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31587</xdr:rowOff>
    </xdr:from>
    <xdr:to>
      <xdr:col>46</xdr:col>
      <xdr:colOff>38100</xdr:colOff>
      <xdr:row>79</xdr:row>
      <xdr:rowOff>133187</xdr:rowOff>
    </xdr:to>
    <xdr:sp macro="" textlink="">
      <xdr:nvSpPr>
        <xdr:cNvPr id="422" name="楕円 421"/>
        <xdr:cNvSpPr/>
      </xdr:nvSpPr>
      <xdr:spPr>
        <a:xfrm>
          <a:off x="8699500" y="135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124314</xdr:rowOff>
    </xdr:from>
    <xdr:ext cx="469744" cy="259045"/>
    <xdr:sp macro="" textlink="">
      <xdr:nvSpPr>
        <xdr:cNvPr id="423" name="テキスト ボックス 422"/>
        <xdr:cNvSpPr txBox="1"/>
      </xdr:nvSpPr>
      <xdr:spPr>
        <a:xfrm>
          <a:off x="8515428" y="136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30803</xdr:rowOff>
    </xdr:from>
    <xdr:to>
      <xdr:col>41</xdr:col>
      <xdr:colOff>101600</xdr:colOff>
      <xdr:row>79</xdr:row>
      <xdr:rowOff>132403</xdr:rowOff>
    </xdr:to>
    <xdr:sp macro="" textlink="">
      <xdr:nvSpPr>
        <xdr:cNvPr id="424" name="楕円 423"/>
        <xdr:cNvSpPr/>
      </xdr:nvSpPr>
      <xdr:spPr>
        <a:xfrm>
          <a:off x="7810500" y="135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123530</xdr:rowOff>
    </xdr:from>
    <xdr:ext cx="469744" cy="259045"/>
    <xdr:sp macro="" textlink="">
      <xdr:nvSpPr>
        <xdr:cNvPr id="425" name="テキスト ボックス 424"/>
        <xdr:cNvSpPr txBox="1"/>
      </xdr:nvSpPr>
      <xdr:spPr>
        <a:xfrm>
          <a:off x="7626428" y="1366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22034</xdr:rowOff>
    </xdr:from>
    <xdr:to>
      <xdr:col>36</xdr:col>
      <xdr:colOff>165100</xdr:colOff>
      <xdr:row>79</xdr:row>
      <xdr:rowOff>123634</xdr:rowOff>
    </xdr:to>
    <xdr:sp macro="" textlink="">
      <xdr:nvSpPr>
        <xdr:cNvPr id="426" name="楕円 425"/>
        <xdr:cNvSpPr/>
      </xdr:nvSpPr>
      <xdr:spPr>
        <a:xfrm>
          <a:off x="6921500" y="135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114761</xdr:rowOff>
    </xdr:from>
    <xdr:ext cx="469744" cy="259045"/>
    <xdr:sp macro="" textlink="">
      <xdr:nvSpPr>
        <xdr:cNvPr id="427" name="テキスト ボックス 426"/>
        <xdr:cNvSpPr txBox="1"/>
      </xdr:nvSpPr>
      <xdr:spPr>
        <a:xfrm>
          <a:off x="6737428" y="1365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3119</xdr:rowOff>
    </xdr:from>
    <xdr:to>
      <xdr:col>55</xdr:col>
      <xdr:colOff>0</xdr:colOff>
      <xdr:row>98</xdr:row>
      <xdr:rowOff>2617</xdr:rowOff>
    </xdr:to>
    <xdr:cxnSp macro="">
      <xdr:nvCxnSpPr>
        <xdr:cNvPr id="456" name="直線コネクタ 455"/>
        <xdr:cNvCxnSpPr/>
      </xdr:nvCxnSpPr>
      <xdr:spPr>
        <a:xfrm flipV="1">
          <a:off x="9639300" y="16633769"/>
          <a:ext cx="838200" cy="17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22049</xdr:rowOff>
    </xdr:from>
    <xdr:ext cx="534377" cy="259045"/>
    <xdr:sp macro="" textlink="">
      <xdr:nvSpPr>
        <xdr:cNvPr id="457" name="土木費平均値テキスト"/>
        <xdr:cNvSpPr txBox="1"/>
      </xdr:nvSpPr>
      <xdr:spPr>
        <a:xfrm>
          <a:off x="10528300" y="1665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158042</xdr:rowOff>
    </xdr:from>
    <xdr:to>
      <xdr:col>50</xdr:col>
      <xdr:colOff>114300</xdr:colOff>
      <xdr:row>98</xdr:row>
      <xdr:rowOff>2617</xdr:rowOff>
    </xdr:to>
    <xdr:cxnSp macro="">
      <xdr:nvCxnSpPr>
        <xdr:cNvPr id="459" name="直線コネクタ 458"/>
        <xdr:cNvCxnSpPr/>
      </xdr:nvCxnSpPr>
      <xdr:spPr>
        <a:xfrm>
          <a:off x="8750300" y="16788692"/>
          <a:ext cx="8890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1" name="テキスト ボックス 460"/>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103932</xdr:rowOff>
    </xdr:from>
    <xdr:to>
      <xdr:col>45</xdr:col>
      <xdr:colOff>177800</xdr:colOff>
      <xdr:row>97</xdr:row>
      <xdr:rowOff>158042</xdr:rowOff>
    </xdr:to>
    <xdr:cxnSp macro="">
      <xdr:nvCxnSpPr>
        <xdr:cNvPr id="462" name="直線コネクタ 461"/>
        <xdr:cNvCxnSpPr/>
      </xdr:nvCxnSpPr>
      <xdr:spPr>
        <a:xfrm>
          <a:off x="7861300" y="16734582"/>
          <a:ext cx="889000" cy="5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4" name="テキスト ボックス 463"/>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103932</xdr:rowOff>
    </xdr:from>
    <xdr:to>
      <xdr:col>41</xdr:col>
      <xdr:colOff>50800</xdr:colOff>
      <xdr:row>98</xdr:row>
      <xdr:rowOff>3028</xdr:rowOff>
    </xdr:to>
    <xdr:cxnSp macro="">
      <xdr:nvCxnSpPr>
        <xdr:cNvPr id="465" name="直線コネクタ 464"/>
        <xdr:cNvCxnSpPr/>
      </xdr:nvCxnSpPr>
      <xdr:spPr>
        <a:xfrm flipV="1">
          <a:off x="6972300" y="16734582"/>
          <a:ext cx="889000" cy="7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152861</xdr:rowOff>
    </xdr:from>
    <xdr:ext cx="534377" cy="259045"/>
    <xdr:sp macro="" textlink="">
      <xdr:nvSpPr>
        <xdr:cNvPr id="467" name="テキスト ボックス 466"/>
        <xdr:cNvSpPr txBox="1"/>
      </xdr:nvSpPr>
      <xdr:spPr>
        <a:xfrm>
          <a:off x="7594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9" name="テキスト ボックス 468"/>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123769</xdr:rowOff>
    </xdr:from>
    <xdr:to>
      <xdr:col>55</xdr:col>
      <xdr:colOff>50800</xdr:colOff>
      <xdr:row>97</xdr:row>
      <xdr:rowOff>53919</xdr:rowOff>
    </xdr:to>
    <xdr:sp macro="" textlink="">
      <xdr:nvSpPr>
        <xdr:cNvPr id="475" name="楕円 474"/>
        <xdr:cNvSpPr/>
      </xdr:nvSpPr>
      <xdr:spPr>
        <a:xfrm>
          <a:off x="10426700" y="1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146646</xdr:rowOff>
    </xdr:from>
    <xdr:ext cx="534377" cy="259045"/>
    <xdr:sp macro="" textlink="">
      <xdr:nvSpPr>
        <xdr:cNvPr id="476" name="土木費該当値テキスト"/>
        <xdr:cNvSpPr txBox="1"/>
      </xdr:nvSpPr>
      <xdr:spPr>
        <a:xfrm>
          <a:off x="10528300" y="164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123267</xdr:rowOff>
    </xdr:from>
    <xdr:to>
      <xdr:col>50</xdr:col>
      <xdr:colOff>165100</xdr:colOff>
      <xdr:row>98</xdr:row>
      <xdr:rowOff>53417</xdr:rowOff>
    </xdr:to>
    <xdr:sp macro="" textlink="">
      <xdr:nvSpPr>
        <xdr:cNvPr id="477" name="楕円 476"/>
        <xdr:cNvSpPr/>
      </xdr:nvSpPr>
      <xdr:spPr>
        <a:xfrm>
          <a:off x="9588500" y="167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44544</xdr:rowOff>
    </xdr:from>
    <xdr:ext cx="534377" cy="259045"/>
    <xdr:sp macro="" textlink="">
      <xdr:nvSpPr>
        <xdr:cNvPr id="478" name="テキスト ボックス 477"/>
        <xdr:cNvSpPr txBox="1"/>
      </xdr:nvSpPr>
      <xdr:spPr>
        <a:xfrm>
          <a:off x="9372111" y="168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107242</xdr:rowOff>
    </xdr:from>
    <xdr:to>
      <xdr:col>46</xdr:col>
      <xdr:colOff>38100</xdr:colOff>
      <xdr:row>98</xdr:row>
      <xdr:rowOff>37392</xdr:rowOff>
    </xdr:to>
    <xdr:sp macro="" textlink="">
      <xdr:nvSpPr>
        <xdr:cNvPr id="479" name="楕円 478"/>
        <xdr:cNvSpPr/>
      </xdr:nvSpPr>
      <xdr:spPr>
        <a:xfrm>
          <a:off x="8699500" y="1673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28519</xdr:rowOff>
    </xdr:from>
    <xdr:ext cx="534377" cy="259045"/>
    <xdr:sp macro="" textlink="">
      <xdr:nvSpPr>
        <xdr:cNvPr id="480" name="テキスト ボックス 479"/>
        <xdr:cNvSpPr txBox="1"/>
      </xdr:nvSpPr>
      <xdr:spPr>
        <a:xfrm>
          <a:off x="8483111" y="1683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53132</xdr:rowOff>
    </xdr:from>
    <xdr:to>
      <xdr:col>41</xdr:col>
      <xdr:colOff>101600</xdr:colOff>
      <xdr:row>97</xdr:row>
      <xdr:rowOff>154732</xdr:rowOff>
    </xdr:to>
    <xdr:sp macro="" textlink="">
      <xdr:nvSpPr>
        <xdr:cNvPr id="481" name="楕円 480"/>
        <xdr:cNvSpPr/>
      </xdr:nvSpPr>
      <xdr:spPr>
        <a:xfrm>
          <a:off x="7810500" y="166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171259</xdr:rowOff>
    </xdr:from>
    <xdr:ext cx="534377" cy="259045"/>
    <xdr:sp macro="" textlink="">
      <xdr:nvSpPr>
        <xdr:cNvPr id="482" name="テキスト ボックス 481"/>
        <xdr:cNvSpPr txBox="1"/>
      </xdr:nvSpPr>
      <xdr:spPr>
        <a:xfrm>
          <a:off x="7594111" y="164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123678</xdr:rowOff>
    </xdr:from>
    <xdr:to>
      <xdr:col>36</xdr:col>
      <xdr:colOff>165100</xdr:colOff>
      <xdr:row>98</xdr:row>
      <xdr:rowOff>53828</xdr:rowOff>
    </xdr:to>
    <xdr:sp macro="" textlink="">
      <xdr:nvSpPr>
        <xdr:cNvPr id="483" name="楕円 482"/>
        <xdr:cNvSpPr/>
      </xdr:nvSpPr>
      <xdr:spPr>
        <a:xfrm>
          <a:off x="6921500" y="1675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44955</xdr:rowOff>
    </xdr:from>
    <xdr:ext cx="534377" cy="259045"/>
    <xdr:sp macro="" textlink="">
      <xdr:nvSpPr>
        <xdr:cNvPr id="484" name="テキスト ボックス 483"/>
        <xdr:cNvSpPr txBox="1"/>
      </xdr:nvSpPr>
      <xdr:spPr>
        <a:xfrm>
          <a:off x="6705111" y="1684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142718</xdr:rowOff>
    </xdr:from>
    <xdr:to>
      <xdr:col>85</xdr:col>
      <xdr:colOff>127000</xdr:colOff>
      <xdr:row>38</xdr:row>
      <xdr:rowOff>4369</xdr:rowOff>
    </xdr:to>
    <xdr:cxnSp macro="">
      <xdr:nvCxnSpPr>
        <xdr:cNvPr id="512" name="直線コネクタ 511"/>
        <xdr:cNvCxnSpPr/>
      </xdr:nvCxnSpPr>
      <xdr:spPr>
        <a:xfrm>
          <a:off x="15481300" y="6486368"/>
          <a:ext cx="838200" cy="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3" name="消防費平均値テキスト"/>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91511</xdr:rowOff>
    </xdr:from>
    <xdr:to>
      <xdr:col>81</xdr:col>
      <xdr:colOff>50800</xdr:colOff>
      <xdr:row>37</xdr:row>
      <xdr:rowOff>142718</xdr:rowOff>
    </xdr:to>
    <xdr:cxnSp macro="">
      <xdr:nvCxnSpPr>
        <xdr:cNvPr id="515" name="直線コネクタ 514"/>
        <xdr:cNvCxnSpPr/>
      </xdr:nvCxnSpPr>
      <xdr:spPr>
        <a:xfrm>
          <a:off x="14592300" y="6435161"/>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7" name="テキスト ボックス 516"/>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91511</xdr:rowOff>
    </xdr:from>
    <xdr:to>
      <xdr:col>76</xdr:col>
      <xdr:colOff>114300</xdr:colOff>
      <xdr:row>38</xdr:row>
      <xdr:rowOff>11684</xdr:rowOff>
    </xdr:to>
    <xdr:cxnSp macro="">
      <xdr:nvCxnSpPr>
        <xdr:cNvPr id="518" name="直線コネクタ 517"/>
        <xdr:cNvCxnSpPr/>
      </xdr:nvCxnSpPr>
      <xdr:spPr>
        <a:xfrm flipV="1">
          <a:off x="13703300" y="6435161"/>
          <a:ext cx="889000" cy="9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20" name="テキスト ボックス 519"/>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161463</xdr:rowOff>
    </xdr:from>
    <xdr:to>
      <xdr:col>71</xdr:col>
      <xdr:colOff>177800</xdr:colOff>
      <xdr:row>38</xdr:row>
      <xdr:rowOff>11684</xdr:rowOff>
    </xdr:to>
    <xdr:cxnSp macro="">
      <xdr:nvCxnSpPr>
        <xdr:cNvPr id="521" name="直線コネクタ 520"/>
        <xdr:cNvCxnSpPr/>
      </xdr:nvCxnSpPr>
      <xdr:spPr>
        <a:xfrm>
          <a:off x="12814300" y="6505113"/>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3" name="テキスト ボックス 522"/>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5" name="テキスト ボックス 524"/>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125019</xdr:rowOff>
    </xdr:from>
    <xdr:to>
      <xdr:col>85</xdr:col>
      <xdr:colOff>177800</xdr:colOff>
      <xdr:row>38</xdr:row>
      <xdr:rowOff>55169</xdr:rowOff>
    </xdr:to>
    <xdr:sp macro="" textlink="">
      <xdr:nvSpPr>
        <xdr:cNvPr id="531" name="楕円 530"/>
        <xdr:cNvSpPr/>
      </xdr:nvSpPr>
      <xdr:spPr>
        <a:xfrm>
          <a:off x="16268700" y="64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103446</xdr:rowOff>
    </xdr:from>
    <xdr:ext cx="534377" cy="259045"/>
    <xdr:sp macro="" textlink="">
      <xdr:nvSpPr>
        <xdr:cNvPr id="532" name="消防費該当値テキスト"/>
        <xdr:cNvSpPr txBox="1"/>
      </xdr:nvSpPr>
      <xdr:spPr>
        <a:xfrm>
          <a:off x="16370300" y="64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91918</xdr:rowOff>
    </xdr:from>
    <xdr:to>
      <xdr:col>81</xdr:col>
      <xdr:colOff>101600</xdr:colOff>
      <xdr:row>38</xdr:row>
      <xdr:rowOff>22068</xdr:rowOff>
    </xdr:to>
    <xdr:sp macro="" textlink="">
      <xdr:nvSpPr>
        <xdr:cNvPr id="533" name="楕円 532"/>
        <xdr:cNvSpPr/>
      </xdr:nvSpPr>
      <xdr:spPr>
        <a:xfrm>
          <a:off x="15430500" y="643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13195</xdr:rowOff>
    </xdr:from>
    <xdr:ext cx="534377" cy="259045"/>
    <xdr:sp macro="" textlink="">
      <xdr:nvSpPr>
        <xdr:cNvPr id="534" name="テキスト ボックス 533"/>
        <xdr:cNvSpPr txBox="1"/>
      </xdr:nvSpPr>
      <xdr:spPr>
        <a:xfrm>
          <a:off x="15214111" y="652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40711</xdr:rowOff>
    </xdr:from>
    <xdr:to>
      <xdr:col>76</xdr:col>
      <xdr:colOff>165100</xdr:colOff>
      <xdr:row>37</xdr:row>
      <xdr:rowOff>142311</xdr:rowOff>
    </xdr:to>
    <xdr:sp macro="" textlink="">
      <xdr:nvSpPr>
        <xdr:cNvPr id="535" name="楕円 534"/>
        <xdr:cNvSpPr/>
      </xdr:nvSpPr>
      <xdr:spPr>
        <a:xfrm>
          <a:off x="14541500" y="63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133438</xdr:rowOff>
    </xdr:from>
    <xdr:ext cx="534377" cy="259045"/>
    <xdr:sp macro="" textlink="">
      <xdr:nvSpPr>
        <xdr:cNvPr id="536" name="テキスト ボックス 535"/>
        <xdr:cNvSpPr txBox="1"/>
      </xdr:nvSpPr>
      <xdr:spPr>
        <a:xfrm>
          <a:off x="14325111" y="647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132334</xdr:rowOff>
    </xdr:from>
    <xdr:to>
      <xdr:col>72</xdr:col>
      <xdr:colOff>38100</xdr:colOff>
      <xdr:row>38</xdr:row>
      <xdr:rowOff>62485</xdr:rowOff>
    </xdr:to>
    <xdr:sp macro="" textlink="">
      <xdr:nvSpPr>
        <xdr:cNvPr id="537" name="楕円 536"/>
        <xdr:cNvSpPr/>
      </xdr:nvSpPr>
      <xdr:spPr>
        <a:xfrm>
          <a:off x="13652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53611</xdr:rowOff>
    </xdr:from>
    <xdr:ext cx="534377" cy="259045"/>
    <xdr:sp macro="" textlink="">
      <xdr:nvSpPr>
        <xdr:cNvPr id="538" name="テキスト ボックス 537"/>
        <xdr:cNvSpPr txBox="1"/>
      </xdr:nvSpPr>
      <xdr:spPr>
        <a:xfrm>
          <a:off x="13436111" y="656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110663</xdr:rowOff>
    </xdr:from>
    <xdr:to>
      <xdr:col>67</xdr:col>
      <xdr:colOff>101600</xdr:colOff>
      <xdr:row>38</xdr:row>
      <xdr:rowOff>40813</xdr:rowOff>
    </xdr:to>
    <xdr:sp macro="" textlink="">
      <xdr:nvSpPr>
        <xdr:cNvPr id="539" name="楕円 538"/>
        <xdr:cNvSpPr/>
      </xdr:nvSpPr>
      <xdr:spPr>
        <a:xfrm>
          <a:off x="12763500" y="645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31940</xdr:rowOff>
    </xdr:from>
    <xdr:ext cx="534377" cy="259045"/>
    <xdr:sp macro="" textlink="">
      <xdr:nvSpPr>
        <xdr:cNvPr id="540" name="テキスト ボックス 539"/>
        <xdr:cNvSpPr txBox="1"/>
      </xdr:nvSpPr>
      <xdr:spPr>
        <a:xfrm>
          <a:off x="12547111" y="65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61702</xdr:rowOff>
    </xdr:from>
    <xdr:to>
      <xdr:col>85</xdr:col>
      <xdr:colOff>127000</xdr:colOff>
      <xdr:row>56</xdr:row>
      <xdr:rowOff>130350</xdr:rowOff>
    </xdr:to>
    <xdr:cxnSp macro="">
      <xdr:nvCxnSpPr>
        <xdr:cNvPr id="568" name="直線コネクタ 567"/>
        <xdr:cNvCxnSpPr/>
      </xdr:nvCxnSpPr>
      <xdr:spPr>
        <a:xfrm flipV="1">
          <a:off x="15481300" y="9491452"/>
          <a:ext cx="838200" cy="24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9" name="教育費平均値テキスト"/>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63713</xdr:rowOff>
    </xdr:from>
    <xdr:to>
      <xdr:col>81</xdr:col>
      <xdr:colOff>50800</xdr:colOff>
      <xdr:row>56</xdr:row>
      <xdr:rowOff>130350</xdr:rowOff>
    </xdr:to>
    <xdr:cxnSp macro="">
      <xdr:nvCxnSpPr>
        <xdr:cNvPr id="571" name="直線コネクタ 570"/>
        <xdr:cNvCxnSpPr/>
      </xdr:nvCxnSpPr>
      <xdr:spPr>
        <a:xfrm>
          <a:off x="14592300" y="9493463"/>
          <a:ext cx="889000" cy="23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159501</xdr:rowOff>
    </xdr:from>
    <xdr:ext cx="534377" cy="259045"/>
    <xdr:sp macro="" textlink="">
      <xdr:nvSpPr>
        <xdr:cNvPr id="573" name="テキスト ボックス 572"/>
        <xdr:cNvSpPr txBox="1"/>
      </xdr:nvSpPr>
      <xdr:spPr>
        <a:xfrm>
          <a:off x="15214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63713</xdr:rowOff>
    </xdr:from>
    <xdr:to>
      <xdr:col>76</xdr:col>
      <xdr:colOff>114300</xdr:colOff>
      <xdr:row>55</xdr:row>
      <xdr:rowOff>156890</xdr:rowOff>
    </xdr:to>
    <xdr:cxnSp macro="">
      <xdr:nvCxnSpPr>
        <xdr:cNvPr id="574" name="直線コネクタ 573"/>
        <xdr:cNvCxnSpPr/>
      </xdr:nvCxnSpPr>
      <xdr:spPr>
        <a:xfrm flipV="1">
          <a:off x="13703300" y="9493463"/>
          <a:ext cx="889000" cy="9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6" name="テキスト ボックス 575"/>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156890</xdr:rowOff>
    </xdr:from>
    <xdr:to>
      <xdr:col>71</xdr:col>
      <xdr:colOff>177800</xdr:colOff>
      <xdr:row>56</xdr:row>
      <xdr:rowOff>18839</xdr:rowOff>
    </xdr:to>
    <xdr:cxnSp macro="">
      <xdr:nvCxnSpPr>
        <xdr:cNvPr id="577" name="直線コネクタ 576"/>
        <xdr:cNvCxnSpPr/>
      </xdr:nvCxnSpPr>
      <xdr:spPr>
        <a:xfrm flipV="1">
          <a:off x="12814300" y="9586640"/>
          <a:ext cx="889000" cy="3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79" name="テキスト ボックス 578"/>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97022</xdr:rowOff>
    </xdr:from>
    <xdr:ext cx="534377" cy="259045"/>
    <xdr:sp macro="" textlink="">
      <xdr:nvSpPr>
        <xdr:cNvPr id="581" name="テキスト ボックス 580"/>
        <xdr:cNvSpPr txBox="1"/>
      </xdr:nvSpPr>
      <xdr:spPr>
        <a:xfrm>
          <a:off x="12547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10902</xdr:rowOff>
    </xdr:from>
    <xdr:to>
      <xdr:col>85</xdr:col>
      <xdr:colOff>177800</xdr:colOff>
      <xdr:row>55</xdr:row>
      <xdr:rowOff>112502</xdr:rowOff>
    </xdr:to>
    <xdr:sp macro="" textlink="">
      <xdr:nvSpPr>
        <xdr:cNvPr id="587" name="楕円 586"/>
        <xdr:cNvSpPr/>
      </xdr:nvSpPr>
      <xdr:spPr>
        <a:xfrm>
          <a:off x="16268700" y="94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160779</xdr:rowOff>
    </xdr:from>
    <xdr:ext cx="534377" cy="259045"/>
    <xdr:sp macro="" textlink="">
      <xdr:nvSpPr>
        <xdr:cNvPr id="588" name="教育費該当値テキスト"/>
        <xdr:cNvSpPr txBox="1"/>
      </xdr:nvSpPr>
      <xdr:spPr>
        <a:xfrm>
          <a:off x="16370300" y="94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79550</xdr:rowOff>
    </xdr:from>
    <xdr:to>
      <xdr:col>81</xdr:col>
      <xdr:colOff>101600</xdr:colOff>
      <xdr:row>57</xdr:row>
      <xdr:rowOff>9700</xdr:rowOff>
    </xdr:to>
    <xdr:sp macro="" textlink="">
      <xdr:nvSpPr>
        <xdr:cNvPr id="589" name="楕円 588"/>
        <xdr:cNvSpPr/>
      </xdr:nvSpPr>
      <xdr:spPr>
        <a:xfrm>
          <a:off x="15430500" y="96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827</xdr:rowOff>
    </xdr:from>
    <xdr:ext cx="534377" cy="259045"/>
    <xdr:sp macro="" textlink="">
      <xdr:nvSpPr>
        <xdr:cNvPr id="590" name="テキスト ボックス 589"/>
        <xdr:cNvSpPr txBox="1"/>
      </xdr:nvSpPr>
      <xdr:spPr>
        <a:xfrm>
          <a:off x="15214111" y="977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12913</xdr:rowOff>
    </xdr:from>
    <xdr:to>
      <xdr:col>76</xdr:col>
      <xdr:colOff>165100</xdr:colOff>
      <xdr:row>55</xdr:row>
      <xdr:rowOff>114513</xdr:rowOff>
    </xdr:to>
    <xdr:sp macro="" textlink="">
      <xdr:nvSpPr>
        <xdr:cNvPr id="591" name="楕円 590"/>
        <xdr:cNvSpPr/>
      </xdr:nvSpPr>
      <xdr:spPr>
        <a:xfrm>
          <a:off x="14541500" y="94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131040</xdr:rowOff>
    </xdr:from>
    <xdr:ext cx="534377" cy="259045"/>
    <xdr:sp macro="" textlink="">
      <xdr:nvSpPr>
        <xdr:cNvPr id="592" name="テキスト ボックス 591"/>
        <xdr:cNvSpPr txBox="1"/>
      </xdr:nvSpPr>
      <xdr:spPr>
        <a:xfrm>
          <a:off x="14325111" y="921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106090</xdr:rowOff>
    </xdr:from>
    <xdr:to>
      <xdr:col>72</xdr:col>
      <xdr:colOff>38100</xdr:colOff>
      <xdr:row>56</xdr:row>
      <xdr:rowOff>36240</xdr:rowOff>
    </xdr:to>
    <xdr:sp macro="" textlink="">
      <xdr:nvSpPr>
        <xdr:cNvPr id="593" name="楕円 592"/>
        <xdr:cNvSpPr/>
      </xdr:nvSpPr>
      <xdr:spPr>
        <a:xfrm>
          <a:off x="13652500" y="95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52767</xdr:rowOff>
    </xdr:from>
    <xdr:ext cx="534377" cy="259045"/>
    <xdr:sp macro="" textlink="">
      <xdr:nvSpPr>
        <xdr:cNvPr id="594" name="テキスト ボックス 593"/>
        <xdr:cNvSpPr txBox="1"/>
      </xdr:nvSpPr>
      <xdr:spPr>
        <a:xfrm>
          <a:off x="13436111" y="931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139489</xdr:rowOff>
    </xdr:from>
    <xdr:to>
      <xdr:col>67</xdr:col>
      <xdr:colOff>101600</xdr:colOff>
      <xdr:row>56</xdr:row>
      <xdr:rowOff>69639</xdr:rowOff>
    </xdr:to>
    <xdr:sp macro="" textlink="">
      <xdr:nvSpPr>
        <xdr:cNvPr id="595" name="楕円 594"/>
        <xdr:cNvSpPr/>
      </xdr:nvSpPr>
      <xdr:spPr>
        <a:xfrm>
          <a:off x="12763500" y="956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86166</xdr:rowOff>
    </xdr:from>
    <xdr:ext cx="534377" cy="259045"/>
    <xdr:sp macro="" textlink="">
      <xdr:nvSpPr>
        <xdr:cNvPr id="596" name="テキスト ボックス 595"/>
        <xdr:cNvSpPr txBox="1"/>
      </xdr:nvSpPr>
      <xdr:spPr>
        <a:xfrm>
          <a:off x="12547111" y="93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33020</xdr:rowOff>
    </xdr:from>
    <xdr:to>
      <xdr:col>85</xdr:col>
      <xdr:colOff>127000</xdr:colOff>
      <xdr:row>79</xdr:row>
      <xdr:rowOff>44450</xdr:rowOff>
    </xdr:to>
    <xdr:cxnSp macro="">
      <xdr:nvCxnSpPr>
        <xdr:cNvPr id="625" name="直線コネクタ 624"/>
        <xdr:cNvCxnSpPr/>
      </xdr:nvCxnSpPr>
      <xdr:spPr>
        <a:xfrm>
          <a:off x="15481300" y="13577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6578</xdr:rowOff>
    </xdr:from>
    <xdr:to>
      <xdr:col>81</xdr:col>
      <xdr:colOff>50800</xdr:colOff>
      <xdr:row>79</xdr:row>
      <xdr:rowOff>33020</xdr:rowOff>
    </xdr:to>
    <xdr:cxnSp macro="">
      <xdr:nvCxnSpPr>
        <xdr:cNvPr id="628" name="直線コネクタ 627"/>
        <xdr:cNvCxnSpPr/>
      </xdr:nvCxnSpPr>
      <xdr:spPr>
        <a:xfrm>
          <a:off x="14592300" y="13551128"/>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0" name="テキスト ボックス 629"/>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6578</xdr:rowOff>
    </xdr:from>
    <xdr:to>
      <xdr:col>76</xdr:col>
      <xdr:colOff>114300</xdr:colOff>
      <xdr:row>79</xdr:row>
      <xdr:rowOff>13133</xdr:rowOff>
    </xdr:to>
    <xdr:cxnSp macro="">
      <xdr:nvCxnSpPr>
        <xdr:cNvPr id="631" name="直線コネクタ 630"/>
        <xdr:cNvCxnSpPr/>
      </xdr:nvCxnSpPr>
      <xdr:spPr>
        <a:xfrm flipV="1">
          <a:off x="13703300" y="13551128"/>
          <a:ext cx="889000" cy="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3" name="テキスト ボックス 632"/>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13133</xdr:rowOff>
    </xdr:from>
    <xdr:to>
      <xdr:col>71</xdr:col>
      <xdr:colOff>177800</xdr:colOff>
      <xdr:row>79</xdr:row>
      <xdr:rowOff>44450</xdr:rowOff>
    </xdr:to>
    <xdr:cxnSp macro="">
      <xdr:nvCxnSpPr>
        <xdr:cNvPr id="634" name="直線コネクタ 633"/>
        <xdr:cNvCxnSpPr/>
      </xdr:nvCxnSpPr>
      <xdr:spPr>
        <a:xfrm flipV="1">
          <a:off x="12814300" y="13557683"/>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6" name="テキスト ボックス 635"/>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4" name="楕円 64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153670</xdr:rowOff>
    </xdr:from>
    <xdr:to>
      <xdr:col>81</xdr:col>
      <xdr:colOff>101600</xdr:colOff>
      <xdr:row>79</xdr:row>
      <xdr:rowOff>83820</xdr:rowOff>
    </xdr:to>
    <xdr:sp macro="" textlink="">
      <xdr:nvSpPr>
        <xdr:cNvPr id="646" name="楕円 645"/>
        <xdr:cNvSpPr/>
      </xdr:nvSpPr>
      <xdr:spPr>
        <a:xfrm>
          <a:off x="15430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74947</xdr:rowOff>
    </xdr:from>
    <xdr:ext cx="378565" cy="259045"/>
    <xdr:sp macro="" textlink="">
      <xdr:nvSpPr>
        <xdr:cNvPr id="647" name="テキスト ボックス 646"/>
        <xdr:cNvSpPr txBox="1"/>
      </xdr:nvSpPr>
      <xdr:spPr>
        <a:xfrm>
          <a:off x="15292017" y="1361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127228</xdr:rowOff>
    </xdr:from>
    <xdr:to>
      <xdr:col>76</xdr:col>
      <xdr:colOff>165100</xdr:colOff>
      <xdr:row>79</xdr:row>
      <xdr:rowOff>57378</xdr:rowOff>
    </xdr:to>
    <xdr:sp macro="" textlink="">
      <xdr:nvSpPr>
        <xdr:cNvPr id="648" name="楕円 647"/>
        <xdr:cNvSpPr/>
      </xdr:nvSpPr>
      <xdr:spPr>
        <a:xfrm>
          <a:off x="14541500" y="13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48505</xdr:rowOff>
    </xdr:from>
    <xdr:ext cx="378565" cy="259045"/>
    <xdr:sp macro="" textlink="">
      <xdr:nvSpPr>
        <xdr:cNvPr id="649" name="テキスト ボックス 648"/>
        <xdr:cNvSpPr txBox="1"/>
      </xdr:nvSpPr>
      <xdr:spPr>
        <a:xfrm>
          <a:off x="14403017" y="1359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133783</xdr:rowOff>
    </xdr:from>
    <xdr:to>
      <xdr:col>72</xdr:col>
      <xdr:colOff>38100</xdr:colOff>
      <xdr:row>79</xdr:row>
      <xdr:rowOff>63933</xdr:rowOff>
    </xdr:to>
    <xdr:sp macro="" textlink="">
      <xdr:nvSpPr>
        <xdr:cNvPr id="650" name="楕円 649"/>
        <xdr:cNvSpPr/>
      </xdr:nvSpPr>
      <xdr:spPr>
        <a:xfrm>
          <a:off x="13652500" y="135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55060</xdr:rowOff>
    </xdr:from>
    <xdr:ext cx="378565" cy="259045"/>
    <xdr:sp macro="" textlink="">
      <xdr:nvSpPr>
        <xdr:cNvPr id="651" name="テキスト ボックス 650"/>
        <xdr:cNvSpPr txBox="1"/>
      </xdr:nvSpPr>
      <xdr:spPr>
        <a:xfrm>
          <a:off x="13514017" y="1359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2" name="楕円 65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3" name="テキスト ボックス 65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107304</xdr:rowOff>
    </xdr:from>
    <xdr:to>
      <xdr:col>85</xdr:col>
      <xdr:colOff>127000</xdr:colOff>
      <xdr:row>94</xdr:row>
      <xdr:rowOff>138100</xdr:rowOff>
    </xdr:to>
    <xdr:cxnSp macro="">
      <xdr:nvCxnSpPr>
        <xdr:cNvPr id="685" name="直線コネクタ 684"/>
        <xdr:cNvCxnSpPr/>
      </xdr:nvCxnSpPr>
      <xdr:spPr>
        <a:xfrm>
          <a:off x="15481300" y="16223604"/>
          <a:ext cx="838200" cy="3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160791</xdr:rowOff>
    </xdr:from>
    <xdr:ext cx="534377" cy="259045"/>
    <xdr:sp macro="" textlink="">
      <xdr:nvSpPr>
        <xdr:cNvPr id="686" name="公債費平均値テキスト"/>
        <xdr:cNvSpPr txBox="1"/>
      </xdr:nvSpPr>
      <xdr:spPr>
        <a:xfrm>
          <a:off x="16370300" y="16277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107304</xdr:rowOff>
    </xdr:from>
    <xdr:to>
      <xdr:col>81</xdr:col>
      <xdr:colOff>50800</xdr:colOff>
      <xdr:row>95</xdr:row>
      <xdr:rowOff>11227</xdr:rowOff>
    </xdr:to>
    <xdr:cxnSp macro="">
      <xdr:nvCxnSpPr>
        <xdr:cNvPr id="688" name="直線コネクタ 687"/>
        <xdr:cNvCxnSpPr/>
      </xdr:nvCxnSpPr>
      <xdr:spPr>
        <a:xfrm flipV="1">
          <a:off x="14592300" y="16223604"/>
          <a:ext cx="889000" cy="7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115758</xdr:rowOff>
    </xdr:from>
    <xdr:ext cx="534377" cy="259045"/>
    <xdr:sp macro="" textlink="">
      <xdr:nvSpPr>
        <xdr:cNvPr id="690" name="テキスト ボックス 689"/>
        <xdr:cNvSpPr txBox="1"/>
      </xdr:nvSpPr>
      <xdr:spPr>
        <a:xfrm>
          <a:off x="15214111" y="164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11227</xdr:rowOff>
    </xdr:from>
    <xdr:to>
      <xdr:col>76</xdr:col>
      <xdr:colOff>114300</xdr:colOff>
      <xdr:row>95</xdr:row>
      <xdr:rowOff>44602</xdr:rowOff>
    </xdr:to>
    <xdr:cxnSp macro="">
      <xdr:nvCxnSpPr>
        <xdr:cNvPr id="691" name="直線コネクタ 690"/>
        <xdr:cNvCxnSpPr/>
      </xdr:nvCxnSpPr>
      <xdr:spPr>
        <a:xfrm flipV="1">
          <a:off x="13703300" y="16298977"/>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83199</xdr:rowOff>
    </xdr:from>
    <xdr:ext cx="534377" cy="259045"/>
    <xdr:sp macro="" textlink="">
      <xdr:nvSpPr>
        <xdr:cNvPr id="693" name="テキスト ボックス 692"/>
        <xdr:cNvSpPr txBox="1"/>
      </xdr:nvSpPr>
      <xdr:spPr>
        <a:xfrm>
          <a:off x="14325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44602</xdr:rowOff>
    </xdr:from>
    <xdr:to>
      <xdr:col>71</xdr:col>
      <xdr:colOff>177800</xdr:colOff>
      <xdr:row>95</xdr:row>
      <xdr:rowOff>133266</xdr:rowOff>
    </xdr:to>
    <xdr:cxnSp macro="">
      <xdr:nvCxnSpPr>
        <xdr:cNvPr id="694" name="直線コネクタ 693"/>
        <xdr:cNvCxnSpPr/>
      </xdr:nvCxnSpPr>
      <xdr:spPr>
        <a:xfrm flipV="1">
          <a:off x="12814300" y="16332352"/>
          <a:ext cx="889000" cy="8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6" name="テキスト ボックス 695"/>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8" name="テキスト ボックス 697"/>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87300</xdr:rowOff>
    </xdr:from>
    <xdr:to>
      <xdr:col>85</xdr:col>
      <xdr:colOff>177800</xdr:colOff>
      <xdr:row>95</xdr:row>
      <xdr:rowOff>17450</xdr:rowOff>
    </xdr:to>
    <xdr:sp macro="" textlink="">
      <xdr:nvSpPr>
        <xdr:cNvPr id="704" name="楕円 703"/>
        <xdr:cNvSpPr/>
      </xdr:nvSpPr>
      <xdr:spPr>
        <a:xfrm>
          <a:off x="16268700" y="162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110177</xdr:rowOff>
    </xdr:from>
    <xdr:ext cx="534377" cy="259045"/>
    <xdr:sp macro="" textlink="">
      <xdr:nvSpPr>
        <xdr:cNvPr id="705" name="公債費該当値テキスト"/>
        <xdr:cNvSpPr txBox="1"/>
      </xdr:nvSpPr>
      <xdr:spPr>
        <a:xfrm>
          <a:off x="16370300" y="1605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56504</xdr:rowOff>
    </xdr:from>
    <xdr:to>
      <xdr:col>81</xdr:col>
      <xdr:colOff>101600</xdr:colOff>
      <xdr:row>94</xdr:row>
      <xdr:rowOff>158104</xdr:rowOff>
    </xdr:to>
    <xdr:sp macro="" textlink="">
      <xdr:nvSpPr>
        <xdr:cNvPr id="706" name="楕円 705"/>
        <xdr:cNvSpPr/>
      </xdr:nvSpPr>
      <xdr:spPr>
        <a:xfrm>
          <a:off x="15430500" y="161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3181</xdr:rowOff>
    </xdr:from>
    <xdr:ext cx="534377" cy="259045"/>
    <xdr:sp macro="" textlink="">
      <xdr:nvSpPr>
        <xdr:cNvPr id="707" name="テキスト ボックス 706"/>
        <xdr:cNvSpPr txBox="1"/>
      </xdr:nvSpPr>
      <xdr:spPr>
        <a:xfrm>
          <a:off x="15214111" y="1594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131877</xdr:rowOff>
    </xdr:from>
    <xdr:to>
      <xdr:col>76</xdr:col>
      <xdr:colOff>165100</xdr:colOff>
      <xdr:row>95</xdr:row>
      <xdr:rowOff>62027</xdr:rowOff>
    </xdr:to>
    <xdr:sp macro="" textlink="">
      <xdr:nvSpPr>
        <xdr:cNvPr id="708" name="楕円 707"/>
        <xdr:cNvSpPr/>
      </xdr:nvSpPr>
      <xdr:spPr>
        <a:xfrm>
          <a:off x="14541500" y="16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78554</xdr:rowOff>
    </xdr:from>
    <xdr:ext cx="534377" cy="259045"/>
    <xdr:sp macro="" textlink="">
      <xdr:nvSpPr>
        <xdr:cNvPr id="709" name="テキスト ボックス 708"/>
        <xdr:cNvSpPr txBox="1"/>
      </xdr:nvSpPr>
      <xdr:spPr>
        <a:xfrm>
          <a:off x="14325111" y="160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165252</xdr:rowOff>
    </xdr:from>
    <xdr:to>
      <xdr:col>72</xdr:col>
      <xdr:colOff>38100</xdr:colOff>
      <xdr:row>95</xdr:row>
      <xdr:rowOff>95402</xdr:rowOff>
    </xdr:to>
    <xdr:sp macro="" textlink="">
      <xdr:nvSpPr>
        <xdr:cNvPr id="710" name="楕円 709"/>
        <xdr:cNvSpPr/>
      </xdr:nvSpPr>
      <xdr:spPr>
        <a:xfrm>
          <a:off x="13652500" y="162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86529</xdr:rowOff>
    </xdr:from>
    <xdr:ext cx="534377" cy="259045"/>
    <xdr:sp macro="" textlink="">
      <xdr:nvSpPr>
        <xdr:cNvPr id="711" name="テキスト ボックス 710"/>
        <xdr:cNvSpPr txBox="1"/>
      </xdr:nvSpPr>
      <xdr:spPr>
        <a:xfrm>
          <a:off x="13436111" y="163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82466</xdr:rowOff>
    </xdr:from>
    <xdr:to>
      <xdr:col>67</xdr:col>
      <xdr:colOff>101600</xdr:colOff>
      <xdr:row>96</xdr:row>
      <xdr:rowOff>12616</xdr:rowOff>
    </xdr:to>
    <xdr:sp macro="" textlink="">
      <xdr:nvSpPr>
        <xdr:cNvPr id="712" name="楕円 711"/>
        <xdr:cNvSpPr/>
      </xdr:nvSpPr>
      <xdr:spPr>
        <a:xfrm>
          <a:off x="12763500" y="163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3743</xdr:rowOff>
    </xdr:from>
    <xdr:ext cx="534377" cy="259045"/>
    <xdr:sp macro="" textlink="">
      <xdr:nvSpPr>
        <xdr:cNvPr id="713" name="テキスト ボックス 712"/>
        <xdr:cNvSpPr txBox="1"/>
      </xdr:nvSpPr>
      <xdr:spPr>
        <a:xfrm>
          <a:off x="12547111" y="1646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0" lang="en-US" altLang="ja-JP" sz="1100">
              <a:solidFill>
                <a:schemeClr val="dk1"/>
              </a:solidFill>
              <a:effectLst/>
              <a:latin typeface="+mn-lt"/>
              <a:ea typeface="+mn-ea"/>
              <a:cs typeface="+mn-cs"/>
            </a:rPr>
            <a:t>470,353</a:t>
          </a:r>
          <a:r>
            <a:rPr kumimoji="1" lang="ja-JP" altLang="ja-JP" sz="1100">
              <a:solidFill>
                <a:schemeClr val="dk1"/>
              </a:solidFill>
              <a:effectLst/>
              <a:latin typeface="+mn-lt"/>
              <a:ea typeface="+mn-ea"/>
              <a:cs typeface="+mn-cs"/>
            </a:rPr>
            <a:t>円となっている。その中で大きな割合を占めている民生費は、住民一人当たり</a:t>
          </a:r>
          <a:r>
            <a:rPr kumimoji="1" lang="en-US" altLang="ja-JP" sz="1100">
              <a:solidFill>
                <a:schemeClr val="dk1"/>
              </a:solidFill>
              <a:effectLst/>
              <a:latin typeface="+mn-lt"/>
              <a:ea typeface="+mn-ea"/>
              <a:cs typeface="+mn-cs"/>
            </a:rPr>
            <a:t>154,241</a:t>
          </a:r>
          <a:r>
            <a:rPr kumimoji="1" lang="ja-JP" altLang="ja-JP" sz="1100">
              <a:solidFill>
                <a:schemeClr val="dk1"/>
              </a:solidFill>
              <a:effectLst/>
              <a:latin typeface="+mn-lt"/>
              <a:ea typeface="+mn-ea"/>
              <a:cs typeface="+mn-cs"/>
            </a:rPr>
            <a:t>円となっており類似団体平均よりは低いものの埼玉県平均より高い状況となっている。</a:t>
          </a:r>
          <a:r>
            <a:rPr kumimoji="1" lang="ja-JP" altLang="en-US" sz="1100">
              <a:solidFill>
                <a:schemeClr val="dk1"/>
              </a:solidFill>
              <a:effectLst/>
              <a:latin typeface="+mn-lt"/>
              <a:ea typeface="+mn-ea"/>
              <a:cs typeface="+mn-cs"/>
            </a:rPr>
            <a:t>主な要因は、臨時に子育て世帯臨時特別給付金を支給したことや、福祉総合システム構築業務委託料等が</a:t>
          </a:r>
          <a:r>
            <a:rPr kumimoji="1" lang="ja-JP" altLang="ja-JP" sz="1100">
              <a:solidFill>
                <a:schemeClr val="dk1"/>
              </a:solidFill>
              <a:effectLst/>
              <a:latin typeface="+mn-lt"/>
              <a:ea typeface="+mn-ea"/>
              <a:cs typeface="+mn-cs"/>
            </a:rPr>
            <a:t>大きく増加したためである。</a:t>
          </a:r>
          <a:endParaRPr lang="ja-JP" altLang="ja-JP" sz="1400">
            <a:effectLst/>
          </a:endParaRPr>
        </a:p>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45,912</a:t>
          </a:r>
          <a:r>
            <a:rPr kumimoji="1" lang="ja-JP" altLang="ja-JP" sz="1100">
              <a:solidFill>
                <a:schemeClr val="dk1"/>
              </a:solidFill>
              <a:effectLst/>
              <a:latin typeface="+mn-lt"/>
              <a:ea typeface="+mn-ea"/>
              <a:cs typeface="+mn-cs"/>
            </a:rPr>
            <a:t>円となっており、類似団体平均及び埼玉県平均よりも低い状況となっている</a:t>
          </a:r>
          <a:r>
            <a:rPr kumimoji="1" lang="ja-JP" altLang="en-US" sz="1100">
              <a:solidFill>
                <a:schemeClr val="dk1"/>
              </a:solidFill>
              <a:effectLst/>
              <a:latin typeface="+mn-lt"/>
              <a:ea typeface="+mn-ea"/>
              <a:cs typeface="+mn-cs"/>
            </a:rPr>
            <a:t>が、前年より</a:t>
          </a:r>
          <a:r>
            <a:rPr kumimoji="1" lang="en-US" altLang="ja-JP" sz="1100">
              <a:solidFill>
                <a:schemeClr val="dk1"/>
              </a:solidFill>
              <a:effectLst/>
              <a:latin typeface="+mn-lt"/>
              <a:ea typeface="+mn-ea"/>
              <a:cs typeface="+mn-cs"/>
            </a:rPr>
            <a:t>10,503</a:t>
          </a:r>
          <a:r>
            <a:rPr kumimoji="1" lang="ja-JP" altLang="en-US" sz="1100">
              <a:solidFill>
                <a:schemeClr val="dk1"/>
              </a:solidFill>
              <a:effectLst/>
              <a:latin typeface="+mn-lt"/>
              <a:ea typeface="+mn-ea"/>
              <a:cs typeface="+mn-cs"/>
            </a:rPr>
            <a:t>円増加している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ＧＩＧＡスクール構想に伴う校内通信ネットワーク整備</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西</a:t>
          </a:r>
          <a:r>
            <a:rPr kumimoji="1" lang="ja-JP" altLang="ja-JP" sz="1100">
              <a:solidFill>
                <a:schemeClr val="dk1"/>
              </a:solidFill>
              <a:effectLst/>
              <a:latin typeface="+mn-lt"/>
              <a:ea typeface="+mn-ea"/>
              <a:cs typeface="+mn-cs"/>
            </a:rPr>
            <a:t>小学校校舎大規模改造工事などの大規模事業が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となったためである。</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50,424</a:t>
          </a:r>
          <a:r>
            <a:rPr kumimoji="1" lang="ja-JP" altLang="ja-JP" sz="1100">
              <a:solidFill>
                <a:schemeClr val="dk1"/>
              </a:solidFill>
              <a:effectLst/>
              <a:latin typeface="+mn-lt"/>
              <a:ea typeface="+mn-ea"/>
              <a:cs typeface="+mn-cs"/>
            </a:rPr>
            <a:t>円となっており、類似団体平均及び埼玉県平均よりも</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状況となっている。これは、</a:t>
          </a:r>
          <a:r>
            <a:rPr kumimoji="1" lang="ja-JP" altLang="en-US" sz="1100">
              <a:solidFill>
                <a:schemeClr val="dk1"/>
              </a:solidFill>
              <a:effectLst/>
              <a:latin typeface="+mn-lt"/>
              <a:ea typeface="+mn-ea"/>
              <a:cs typeface="+mn-cs"/>
            </a:rPr>
            <a:t>ふじみ野市土地開発公社保有地の買戻しや上福岡駅東口駅前広場整備工事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となったためである。</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35,049</a:t>
          </a:r>
          <a:r>
            <a:rPr kumimoji="1" lang="ja-JP" altLang="ja-JP" sz="1100">
              <a:solidFill>
                <a:schemeClr val="dk1"/>
              </a:solidFill>
              <a:effectLst/>
              <a:latin typeface="+mn-lt"/>
              <a:ea typeface="+mn-ea"/>
              <a:cs typeface="+mn-cs"/>
            </a:rPr>
            <a:t>円となっており、類似団体平均及び埼玉県平均よりも高い状況となっている。これは、有利な地方債である合併特例債を活用して積極的に様々な公共施設等の整備を進めてきたためである。今後</a:t>
          </a:r>
          <a:r>
            <a:rPr kumimoji="1" lang="ja-JP" altLang="en-US" sz="1100">
              <a:solidFill>
                <a:schemeClr val="dk1"/>
              </a:solidFill>
              <a:effectLst/>
              <a:latin typeface="+mn-lt"/>
              <a:ea typeface="+mn-ea"/>
              <a:cs typeface="+mn-cs"/>
            </a:rPr>
            <a:t>は文化施設の整備や学校体育館の空調設備設置等工事の実施に伴う地方債の借入れにより</a:t>
          </a:r>
          <a:r>
            <a:rPr kumimoji="1" lang="ja-JP" altLang="ja-JP" sz="1100">
              <a:solidFill>
                <a:schemeClr val="dk1"/>
              </a:solidFill>
              <a:effectLst/>
              <a:latin typeface="+mn-lt"/>
              <a:ea typeface="+mn-ea"/>
              <a:cs typeface="+mn-cs"/>
            </a:rPr>
            <a:t>増加する見込みであり、交付税措置の減少により市民負担も増加する見通しである。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財政調整基金の比率は、</a:t>
          </a:r>
          <a:r>
            <a:rPr kumimoji="1" lang="ja-JP" altLang="en-US" sz="1100">
              <a:solidFill>
                <a:schemeClr val="dk1"/>
              </a:solidFill>
              <a:effectLst/>
              <a:latin typeface="+mn-lt"/>
              <a:ea typeface="+mn-ea"/>
              <a:cs typeface="+mn-cs"/>
            </a:rPr>
            <a:t>基金残高が減少し、</a:t>
          </a:r>
          <a:r>
            <a:rPr kumimoji="1" lang="ja-JP" altLang="ja-JP" sz="1100">
              <a:solidFill>
                <a:schemeClr val="dk1"/>
              </a:solidFill>
              <a:effectLst/>
              <a:latin typeface="+mn-lt"/>
              <a:ea typeface="+mn-ea"/>
              <a:cs typeface="+mn-cs"/>
            </a:rPr>
            <a:t>標準財政規模</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ポイント減少しているが良好な比率を保っている。今後も歳計余剰金を着実に積み立てることにより、基金本来の目的である年度間の財源の調整機能及び災害などへの緊急的な対応が図れるよう努める。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実質収支額は、</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43.3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したことから、</a:t>
          </a:r>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標準財政規模が伸びているにもかかわらず、比率として</a:t>
          </a:r>
          <a:r>
            <a:rPr kumimoji="1" lang="en-US" altLang="ja-JP" sz="1100" b="0" i="0" baseline="0">
              <a:solidFill>
                <a:schemeClr val="dk1"/>
              </a:solidFill>
              <a:effectLst/>
              <a:latin typeface="+mn-lt"/>
              <a:ea typeface="+mn-ea"/>
              <a:cs typeface="+mn-cs"/>
            </a:rPr>
            <a:t>2.58</a:t>
          </a:r>
          <a:r>
            <a:rPr kumimoji="1" lang="ja-JP" altLang="ja-JP" sz="1100" b="0" i="0" baseline="0">
              <a:solidFill>
                <a:schemeClr val="dk1"/>
              </a:solidFill>
              <a:effectLst/>
              <a:latin typeface="+mn-lt"/>
              <a:ea typeface="+mn-ea"/>
              <a:cs typeface="+mn-cs"/>
            </a:rPr>
            <a:t>ポイント増加している。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一般会計･･･前年度と比較して</a:t>
          </a:r>
          <a:r>
            <a:rPr kumimoji="1" lang="en-US" altLang="ja-JP" sz="1100">
              <a:solidFill>
                <a:schemeClr val="dk1"/>
              </a:solidFill>
              <a:effectLst/>
              <a:latin typeface="+mn-lt"/>
              <a:ea typeface="+mn-ea"/>
              <a:cs typeface="+mn-cs"/>
            </a:rPr>
            <a:t>2.58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下水道事業･･･前年度と比較して</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水道事業･･･前年度と比較して</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国民健康保険特別会計･･･財源補</a:t>
          </a:r>
          <a:r>
            <a:rPr kumimoji="1" lang="ja-JP" altLang="en-US" sz="1100">
              <a:solidFill>
                <a:schemeClr val="dk1"/>
              </a:solidFill>
              <a:effectLst/>
              <a:latin typeface="+mn-lt"/>
              <a:ea typeface="+mn-ea"/>
              <a:cs typeface="+mn-cs"/>
            </a:rPr>
            <a:t>塡</a:t>
          </a:r>
          <a:r>
            <a:rPr kumimoji="1" lang="ja-JP" altLang="ja-JP" sz="1100">
              <a:solidFill>
                <a:schemeClr val="dk1"/>
              </a:solidFill>
              <a:effectLst/>
              <a:latin typeface="+mn-lt"/>
              <a:ea typeface="+mn-ea"/>
              <a:cs typeface="+mn-cs"/>
            </a:rPr>
            <a:t>を含めた一般会計からの繰入れで財政運営を行っており、一般会計において多額の負担が生じている。今後も保険税の適正化及び医療費の抑制を図る必要がある。</a:t>
          </a:r>
          <a:endParaRPr lang="ja-JP" altLang="ja-JP" sz="1400">
            <a:effectLst/>
          </a:endParaRPr>
        </a:p>
        <a:p>
          <a:r>
            <a:rPr kumimoji="1" lang="ja-JP" altLang="ja-JP" sz="1100">
              <a:solidFill>
                <a:schemeClr val="dk1"/>
              </a:solidFill>
              <a:effectLst/>
              <a:latin typeface="+mn-lt"/>
              <a:ea typeface="+mn-ea"/>
              <a:cs typeface="+mn-cs"/>
            </a:rPr>
            <a:t>介護保険特別会計･･･一般会計からの繰入れで財政運営を行っており、過去５年間</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％前後の範囲に留まっている。</a:t>
          </a:r>
          <a:endParaRPr lang="ja-JP" altLang="ja-JP" sz="1400">
            <a:effectLst/>
          </a:endParaRPr>
        </a:p>
        <a:p>
          <a:r>
            <a:rPr kumimoji="1" lang="ja-JP" altLang="ja-JP" sz="1100">
              <a:solidFill>
                <a:schemeClr val="dk1"/>
              </a:solidFill>
              <a:effectLst/>
              <a:latin typeface="+mn-lt"/>
              <a:ea typeface="+mn-ea"/>
              <a:cs typeface="+mn-cs"/>
            </a:rPr>
            <a:t>後期高齢者医療事業特別会計･･･一般会計からの繰入れで財政運営を行っており、過去５年間</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以内に留まっている。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M11" sqref="AM11:AT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82</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84</v>
      </c>
      <c r="C3" s="614"/>
      <c r="D3" s="614"/>
      <c r="E3" s="615"/>
      <c r="F3" s="615"/>
      <c r="G3" s="615"/>
      <c r="H3" s="615"/>
      <c r="I3" s="615"/>
      <c r="J3" s="615"/>
      <c r="K3" s="615"/>
      <c r="L3" s="615" t="s">
        <v>85</v>
      </c>
      <c r="M3" s="615"/>
      <c r="N3" s="615"/>
      <c r="O3" s="615"/>
      <c r="P3" s="615"/>
      <c r="Q3" s="615"/>
      <c r="R3" s="618"/>
      <c r="S3" s="618"/>
      <c r="T3" s="618"/>
      <c r="U3" s="618"/>
      <c r="V3" s="619"/>
      <c r="W3" s="509" t="s">
        <v>86</v>
      </c>
      <c r="X3" s="510"/>
      <c r="Y3" s="510"/>
      <c r="Z3" s="510"/>
      <c r="AA3" s="510"/>
      <c r="AB3" s="614"/>
      <c r="AC3" s="618" t="s">
        <v>87</v>
      </c>
      <c r="AD3" s="510"/>
      <c r="AE3" s="510"/>
      <c r="AF3" s="510"/>
      <c r="AG3" s="510"/>
      <c r="AH3" s="510"/>
      <c r="AI3" s="510"/>
      <c r="AJ3" s="510"/>
      <c r="AK3" s="510"/>
      <c r="AL3" s="580"/>
      <c r="AM3" s="509" t="s">
        <v>88</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89</v>
      </c>
      <c r="BO3" s="510"/>
      <c r="BP3" s="510"/>
      <c r="BQ3" s="510"/>
      <c r="BR3" s="510"/>
      <c r="BS3" s="510"/>
      <c r="BT3" s="510"/>
      <c r="BU3" s="580"/>
      <c r="BV3" s="509" t="s">
        <v>90</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91</v>
      </c>
      <c r="CU3" s="510"/>
      <c r="CV3" s="510"/>
      <c r="CW3" s="510"/>
      <c r="CX3" s="510"/>
      <c r="CY3" s="510"/>
      <c r="CZ3" s="510"/>
      <c r="DA3" s="580"/>
      <c r="DB3" s="509" t="s">
        <v>92</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93</v>
      </c>
      <c r="AZ4" s="423"/>
      <c r="BA4" s="423"/>
      <c r="BB4" s="423"/>
      <c r="BC4" s="423"/>
      <c r="BD4" s="423"/>
      <c r="BE4" s="423"/>
      <c r="BF4" s="423"/>
      <c r="BG4" s="423"/>
      <c r="BH4" s="423"/>
      <c r="BI4" s="423"/>
      <c r="BJ4" s="423"/>
      <c r="BK4" s="423"/>
      <c r="BL4" s="423"/>
      <c r="BM4" s="424"/>
      <c r="BN4" s="425">
        <v>56725592</v>
      </c>
      <c r="BO4" s="426"/>
      <c r="BP4" s="426"/>
      <c r="BQ4" s="426"/>
      <c r="BR4" s="426"/>
      <c r="BS4" s="426"/>
      <c r="BT4" s="426"/>
      <c r="BU4" s="427"/>
      <c r="BV4" s="425">
        <v>39075694</v>
      </c>
      <c r="BW4" s="426"/>
      <c r="BX4" s="426"/>
      <c r="BY4" s="426"/>
      <c r="BZ4" s="426"/>
      <c r="CA4" s="426"/>
      <c r="CB4" s="426"/>
      <c r="CC4" s="427"/>
      <c r="CD4" s="606" t="s">
        <v>94</v>
      </c>
      <c r="CE4" s="607"/>
      <c r="CF4" s="607"/>
      <c r="CG4" s="607"/>
      <c r="CH4" s="607"/>
      <c r="CI4" s="607"/>
      <c r="CJ4" s="607"/>
      <c r="CK4" s="607"/>
      <c r="CL4" s="607"/>
      <c r="CM4" s="607"/>
      <c r="CN4" s="607"/>
      <c r="CO4" s="607"/>
      <c r="CP4" s="607"/>
      <c r="CQ4" s="607"/>
      <c r="CR4" s="607"/>
      <c r="CS4" s="608"/>
      <c r="CT4" s="609">
        <v>8.8000000000000007</v>
      </c>
      <c r="CU4" s="610"/>
      <c r="CV4" s="610"/>
      <c r="CW4" s="610"/>
      <c r="CX4" s="610"/>
      <c r="CY4" s="610"/>
      <c r="CZ4" s="610"/>
      <c r="DA4" s="611"/>
      <c r="DB4" s="609">
        <v>6.3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95</v>
      </c>
      <c r="AN5" s="404"/>
      <c r="AO5" s="404"/>
      <c r="AP5" s="404"/>
      <c r="AQ5" s="404"/>
      <c r="AR5" s="404"/>
      <c r="AS5" s="404"/>
      <c r="AT5" s="405"/>
      <c r="AU5" s="487" t="s">
        <v>96</v>
      </c>
      <c r="AV5" s="488"/>
      <c r="AW5" s="488"/>
      <c r="AX5" s="488"/>
      <c r="AY5" s="410" t="s">
        <v>97</v>
      </c>
      <c r="AZ5" s="411"/>
      <c r="BA5" s="411"/>
      <c r="BB5" s="411"/>
      <c r="BC5" s="411"/>
      <c r="BD5" s="411"/>
      <c r="BE5" s="411"/>
      <c r="BF5" s="411"/>
      <c r="BG5" s="411"/>
      <c r="BH5" s="411"/>
      <c r="BI5" s="411"/>
      <c r="BJ5" s="411"/>
      <c r="BK5" s="411"/>
      <c r="BL5" s="411"/>
      <c r="BM5" s="412"/>
      <c r="BN5" s="430">
        <v>53882178</v>
      </c>
      <c r="BO5" s="431"/>
      <c r="BP5" s="431"/>
      <c r="BQ5" s="431"/>
      <c r="BR5" s="431"/>
      <c r="BS5" s="431"/>
      <c r="BT5" s="431"/>
      <c r="BU5" s="432"/>
      <c r="BV5" s="430">
        <v>37141528</v>
      </c>
      <c r="BW5" s="431"/>
      <c r="BX5" s="431"/>
      <c r="BY5" s="431"/>
      <c r="BZ5" s="431"/>
      <c r="CA5" s="431"/>
      <c r="CB5" s="431"/>
      <c r="CC5" s="432"/>
      <c r="CD5" s="439" t="s">
        <v>98</v>
      </c>
      <c r="CE5" s="440"/>
      <c r="CF5" s="440"/>
      <c r="CG5" s="440"/>
      <c r="CH5" s="440"/>
      <c r="CI5" s="440"/>
      <c r="CJ5" s="440"/>
      <c r="CK5" s="440"/>
      <c r="CL5" s="440"/>
      <c r="CM5" s="440"/>
      <c r="CN5" s="440"/>
      <c r="CO5" s="440"/>
      <c r="CP5" s="440"/>
      <c r="CQ5" s="440"/>
      <c r="CR5" s="440"/>
      <c r="CS5" s="441"/>
      <c r="CT5" s="400">
        <v>95.8</v>
      </c>
      <c r="CU5" s="401"/>
      <c r="CV5" s="401"/>
      <c r="CW5" s="401"/>
      <c r="CX5" s="401"/>
      <c r="CY5" s="401"/>
      <c r="CZ5" s="401"/>
      <c r="DA5" s="402"/>
      <c r="DB5" s="400">
        <v>96.7</v>
      </c>
      <c r="DC5" s="401"/>
      <c r="DD5" s="401"/>
      <c r="DE5" s="401"/>
      <c r="DF5" s="401"/>
      <c r="DG5" s="401"/>
      <c r="DH5" s="401"/>
      <c r="DI5" s="402"/>
      <c r="DJ5" s="186"/>
      <c r="DK5" s="186"/>
      <c r="DL5" s="186"/>
      <c r="DM5" s="186"/>
      <c r="DN5" s="186"/>
      <c r="DO5" s="186"/>
    </row>
    <row r="6" spans="1:119" ht="18.75" customHeight="1" x14ac:dyDescent="0.15">
      <c r="A6" s="187"/>
      <c r="B6" s="586" t="s">
        <v>99</v>
      </c>
      <c r="C6" s="444"/>
      <c r="D6" s="444"/>
      <c r="E6" s="587"/>
      <c r="F6" s="587"/>
      <c r="G6" s="587"/>
      <c r="H6" s="587"/>
      <c r="I6" s="587"/>
      <c r="J6" s="587"/>
      <c r="K6" s="587"/>
      <c r="L6" s="587" t="s">
        <v>100</v>
      </c>
      <c r="M6" s="587"/>
      <c r="N6" s="587"/>
      <c r="O6" s="587"/>
      <c r="P6" s="587"/>
      <c r="Q6" s="587"/>
      <c r="R6" s="468"/>
      <c r="S6" s="468"/>
      <c r="T6" s="468"/>
      <c r="U6" s="468"/>
      <c r="V6" s="593"/>
      <c r="W6" s="521" t="s">
        <v>101</v>
      </c>
      <c r="X6" s="443"/>
      <c r="Y6" s="443"/>
      <c r="Z6" s="443"/>
      <c r="AA6" s="443"/>
      <c r="AB6" s="444"/>
      <c r="AC6" s="598" t="s">
        <v>102</v>
      </c>
      <c r="AD6" s="599"/>
      <c r="AE6" s="599"/>
      <c r="AF6" s="599"/>
      <c r="AG6" s="599"/>
      <c r="AH6" s="599"/>
      <c r="AI6" s="599"/>
      <c r="AJ6" s="599"/>
      <c r="AK6" s="599"/>
      <c r="AL6" s="600"/>
      <c r="AM6" s="499" t="s">
        <v>103</v>
      </c>
      <c r="AN6" s="404"/>
      <c r="AO6" s="404"/>
      <c r="AP6" s="404"/>
      <c r="AQ6" s="404"/>
      <c r="AR6" s="404"/>
      <c r="AS6" s="404"/>
      <c r="AT6" s="405"/>
      <c r="AU6" s="487" t="s">
        <v>96</v>
      </c>
      <c r="AV6" s="488"/>
      <c r="AW6" s="488"/>
      <c r="AX6" s="488"/>
      <c r="AY6" s="410" t="s">
        <v>104</v>
      </c>
      <c r="AZ6" s="411"/>
      <c r="BA6" s="411"/>
      <c r="BB6" s="411"/>
      <c r="BC6" s="411"/>
      <c r="BD6" s="411"/>
      <c r="BE6" s="411"/>
      <c r="BF6" s="411"/>
      <c r="BG6" s="411"/>
      <c r="BH6" s="411"/>
      <c r="BI6" s="411"/>
      <c r="BJ6" s="411"/>
      <c r="BK6" s="411"/>
      <c r="BL6" s="411"/>
      <c r="BM6" s="412"/>
      <c r="BN6" s="430">
        <v>2843414</v>
      </c>
      <c r="BO6" s="431"/>
      <c r="BP6" s="431"/>
      <c r="BQ6" s="431"/>
      <c r="BR6" s="431"/>
      <c r="BS6" s="431"/>
      <c r="BT6" s="431"/>
      <c r="BU6" s="432"/>
      <c r="BV6" s="430">
        <v>1934166</v>
      </c>
      <c r="BW6" s="431"/>
      <c r="BX6" s="431"/>
      <c r="BY6" s="431"/>
      <c r="BZ6" s="431"/>
      <c r="CA6" s="431"/>
      <c r="CB6" s="431"/>
      <c r="CC6" s="432"/>
      <c r="CD6" s="439" t="s">
        <v>105</v>
      </c>
      <c r="CE6" s="440"/>
      <c r="CF6" s="440"/>
      <c r="CG6" s="440"/>
      <c r="CH6" s="440"/>
      <c r="CI6" s="440"/>
      <c r="CJ6" s="440"/>
      <c r="CK6" s="440"/>
      <c r="CL6" s="440"/>
      <c r="CM6" s="440"/>
      <c r="CN6" s="440"/>
      <c r="CO6" s="440"/>
      <c r="CP6" s="440"/>
      <c r="CQ6" s="440"/>
      <c r="CR6" s="440"/>
      <c r="CS6" s="441"/>
      <c r="CT6" s="583">
        <v>101.1</v>
      </c>
      <c r="CU6" s="584"/>
      <c r="CV6" s="584"/>
      <c r="CW6" s="584"/>
      <c r="CX6" s="584"/>
      <c r="CY6" s="584"/>
      <c r="CZ6" s="584"/>
      <c r="DA6" s="585"/>
      <c r="DB6" s="583">
        <v>102.7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106</v>
      </c>
      <c r="AN7" s="404"/>
      <c r="AO7" s="404"/>
      <c r="AP7" s="404"/>
      <c r="AQ7" s="404"/>
      <c r="AR7" s="404"/>
      <c r="AS7" s="404"/>
      <c r="AT7" s="405"/>
      <c r="AU7" s="487" t="s">
        <v>107</v>
      </c>
      <c r="AV7" s="488"/>
      <c r="AW7" s="488"/>
      <c r="AX7" s="488"/>
      <c r="AY7" s="410" t="s">
        <v>108</v>
      </c>
      <c r="AZ7" s="411"/>
      <c r="BA7" s="411"/>
      <c r="BB7" s="411"/>
      <c r="BC7" s="411"/>
      <c r="BD7" s="411"/>
      <c r="BE7" s="411"/>
      <c r="BF7" s="411"/>
      <c r="BG7" s="411"/>
      <c r="BH7" s="411"/>
      <c r="BI7" s="411"/>
      <c r="BJ7" s="411"/>
      <c r="BK7" s="411"/>
      <c r="BL7" s="411"/>
      <c r="BM7" s="412"/>
      <c r="BN7" s="430">
        <v>836919</v>
      </c>
      <c r="BO7" s="431"/>
      <c r="BP7" s="431"/>
      <c r="BQ7" s="431"/>
      <c r="BR7" s="431"/>
      <c r="BS7" s="431"/>
      <c r="BT7" s="431"/>
      <c r="BU7" s="432"/>
      <c r="BV7" s="430">
        <v>534816</v>
      </c>
      <c r="BW7" s="431"/>
      <c r="BX7" s="431"/>
      <c r="BY7" s="431"/>
      <c r="BZ7" s="431"/>
      <c r="CA7" s="431"/>
      <c r="CB7" s="431"/>
      <c r="CC7" s="432"/>
      <c r="CD7" s="439" t="s">
        <v>109</v>
      </c>
      <c r="CE7" s="440"/>
      <c r="CF7" s="440"/>
      <c r="CG7" s="440"/>
      <c r="CH7" s="440"/>
      <c r="CI7" s="440"/>
      <c r="CJ7" s="440"/>
      <c r="CK7" s="440"/>
      <c r="CL7" s="440"/>
      <c r="CM7" s="440"/>
      <c r="CN7" s="440"/>
      <c r="CO7" s="440"/>
      <c r="CP7" s="440"/>
      <c r="CQ7" s="440"/>
      <c r="CR7" s="440"/>
      <c r="CS7" s="441"/>
      <c r="CT7" s="430">
        <v>22695122</v>
      </c>
      <c r="CU7" s="431"/>
      <c r="CV7" s="431"/>
      <c r="CW7" s="431"/>
      <c r="CX7" s="431"/>
      <c r="CY7" s="431"/>
      <c r="CZ7" s="431"/>
      <c r="DA7" s="432"/>
      <c r="DB7" s="430">
        <v>22342069</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110</v>
      </c>
      <c r="AN8" s="404"/>
      <c r="AO8" s="404"/>
      <c r="AP8" s="404"/>
      <c r="AQ8" s="404"/>
      <c r="AR8" s="404"/>
      <c r="AS8" s="404"/>
      <c r="AT8" s="405"/>
      <c r="AU8" s="487" t="s">
        <v>96</v>
      </c>
      <c r="AV8" s="488"/>
      <c r="AW8" s="488"/>
      <c r="AX8" s="488"/>
      <c r="AY8" s="410" t="s">
        <v>111</v>
      </c>
      <c r="AZ8" s="411"/>
      <c r="BA8" s="411"/>
      <c r="BB8" s="411"/>
      <c r="BC8" s="411"/>
      <c r="BD8" s="411"/>
      <c r="BE8" s="411"/>
      <c r="BF8" s="411"/>
      <c r="BG8" s="411"/>
      <c r="BH8" s="411"/>
      <c r="BI8" s="411"/>
      <c r="BJ8" s="411"/>
      <c r="BK8" s="411"/>
      <c r="BL8" s="411"/>
      <c r="BM8" s="412"/>
      <c r="BN8" s="430">
        <v>2006495</v>
      </c>
      <c r="BO8" s="431"/>
      <c r="BP8" s="431"/>
      <c r="BQ8" s="431"/>
      <c r="BR8" s="431"/>
      <c r="BS8" s="431"/>
      <c r="BT8" s="431"/>
      <c r="BU8" s="432"/>
      <c r="BV8" s="430">
        <v>1399350</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0.81</v>
      </c>
      <c r="CU8" s="544"/>
      <c r="CV8" s="544"/>
      <c r="CW8" s="544"/>
      <c r="CX8" s="544"/>
      <c r="CY8" s="544"/>
      <c r="CZ8" s="544"/>
      <c r="DA8" s="545"/>
      <c r="DB8" s="543">
        <v>0.82</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113597</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607145</v>
      </c>
      <c r="BO9" s="431"/>
      <c r="BP9" s="431"/>
      <c r="BQ9" s="431"/>
      <c r="BR9" s="431"/>
      <c r="BS9" s="431"/>
      <c r="BT9" s="431"/>
      <c r="BU9" s="432"/>
      <c r="BV9" s="430">
        <v>54467</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13.8</v>
      </c>
      <c r="CU9" s="401"/>
      <c r="CV9" s="401"/>
      <c r="CW9" s="401"/>
      <c r="CX9" s="401"/>
      <c r="CY9" s="401"/>
      <c r="CZ9" s="401"/>
      <c r="DA9" s="402"/>
      <c r="DB9" s="400">
        <v>15.2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110970</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122</v>
      </c>
      <c r="AV10" s="488"/>
      <c r="AW10" s="488"/>
      <c r="AX10" s="488"/>
      <c r="AY10" s="410" t="s">
        <v>123</v>
      </c>
      <c r="AZ10" s="411"/>
      <c r="BA10" s="411"/>
      <c r="BB10" s="411"/>
      <c r="BC10" s="411"/>
      <c r="BD10" s="411"/>
      <c r="BE10" s="411"/>
      <c r="BF10" s="411"/>
      <c r="BG10" s="411"/>
      <c r="BH10" s="411"/>
      <c r="BI10" s="411"/>
      <c r="BJ10" s="411"/>
      <c r="BK10" s="411"/>
      <c r="BL10" s="411"/>
      <c r="BM10" s="412"/>
      <c r="BN10" s="430">
        <v>5151</v>
      </c>
      <c r="BO10" s="431"/>
      <c r="BP10" s="431"/>
      <c r="BQ10" s="431"/>
      <c r="BR10" s="431"/>
      <c r="BS10" s="431"/>
      <c r="BT10" s="431"/>
      <c r="BU10" s="432"/>
      <c r="BV10" s="430">
        <v>855</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125</v>
      </c>
      <c r="M11" s="477"/>
      <c r="N11" s="477"/>
      <c r="O11" s="477"/>
      <c r="P11" s="477"/>
      <c r="Q11" s="478"/>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122</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114557</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96</v>
      </c>
      <c r="AV12" s="488"/>
      <c r="AW12" s="488"/>
      <c r="AX12" s="488"/>
      <c r="AY12" s="410" t="s">
        <v>136</v>
      </c>
      <c r="AZ12" s="411"/>
      <c r="BA12" s="411"/>
      <c r="BB12" s="411"/>
      <c r="BC12" s="411"/>
      <c r="BD12" s="411"/>
      <c r="BE12" s="411"/>
      <c r="BF12" s="411"/>
      <c r="BG12" s="411"/>
      <c r="BH12" s="411"/>
      <c r="BI12" s="411"/>
      <c r="BJ12" s="411"/>
      <c r="BK12" s="411"/>
      <c r="BL12" s="411"/>
      <c r="BM12" s="412"/>
      <c r="BN12" s="430">
        <v>239265</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130</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111547</v>
      </c>
      <c r="S13" s="534"/>
      <c r="T13" s="534"/>
      <c r="U13" s="534"/>
      <c r="V13" s="535"/>
      <c r="W13" s="521" t="s">
        <v>140</v>
      </c>
      <c r="X13" s="443"/>
      <c r="Y13" s="443"/>
      <c r="Z13" s="443"/>
      <c r="AA13" s="443"/>
      <c r="AB13" s="444"/>
      <c r="AC13" s="406">
        <v>495</v>
      </c>
      <c r="AD13" s="407"/>
      <c r="AE13" s="407"/>
      <c r="AF13" s="407"/>
      <c r="AG13" s="408"/>
      <c r="AH13" s="406">
        <v>490</v>
      </c>
      <c r="AI13" s="407"/>
      <c r="AJ13" s="407"/>
      <c r="AK13" s="407"/>
      <c r="AL13" s="409"/>
      <c r="AM13" s="499" t="s">
        <v>141</v>
      </c>
      <c r="AN13" s="404"/>
      <c r="AO13" s="404"/>
      <c r="AP13" s="404"/>
      <c r="AQ13" s="404"/>
      <c r="AR13" s="404"/>
      <c r="AS13" s="404"/>
      <c r="AT13" s="405"/>
      <c r="AU13" s="487" t="s">
        <v>107</v>
      </c>
      <c r="AV13" s="488"/>
      <c r="AW13" s="488"/>
      <c r="AX13" s="488"/>
      <c r="AY13" s="410" t="s">
        <v>142</v>
      </c>
      <c r="AZ13" s="411"/>
      <c r="BA13" s="411"/>
      <c r="BB13" s="411"/>
      <c r="BC13" s="411"/>
      <c r="BD13" s="411"/>
      <c r="BE13" s="411"/>
      <c r="BF13" s="411"/>
      <c r="BG13" s="411"/>
      <c r="BH13" s="411"/>
      <c r="BI13" s="411"/>
      <c r="BJ13" s="411"/>
      <c r="BK13" s="411"/>
      <c r="BL13" s="411"/>
      <c r="BM13" s="412"/>
      <c r="BN13" s="430">
        <v>373031</v>
      </c>
      <c r="BO13" s="431"/>
      <c r="BP13" s="431"/>
      <c r="BQ13" s="431"/>
      <c r="BR13" s="431"/>
      <c r="BS13" s="431"/>
      <c r="BT13" s="431"/>
      <c r="BU13" s="432"/>
      <c r="BV13" s="430">
        <v>55322</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2</v>
      </c>
      <c r="CU13" s="401"/>
      <c r="CV13" s="401"/>
      <c r="CW13" s="401"/>
      <c r="CX13" s="401"/>
      <c r="CY13" s="401"/>
      <c r="CZ13" s="401"/>
      <c r="DA13" s="402"/>
      <c r="DB13" s="400">
        <v>2.2000000000000002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114306</v>
      </c>
      <c r="S14" s="534"/>
      <c r="T14" s="534"/>
      <c r="U14" s="534"/>
      <c r="V14" s="535"/>
      <c r="W14" s="536"/>
      <c r="X14" s="446"/>
      <c r="Y14" s="446"/>
      <c r="Z14" s="446"/>
      <c r="AA14" s="446"/>
      <c r="AB14" s="447"/>
      <c r="AC14" s="526">
        <v>1.1000000000000001</v>
      </c>
      <c r="AD14" s="527"/>
      <c r="AE14" s="527"/>
      <c r="AF14" s="527"/>
      <c r="AG14" s="528"/>
      <c r="AH14" s="526">
        <v>1.1000000000000001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146</v>
      </c>
      <c r="CU14" s="538"/>
      <c r="CV14" s="538"/>
      <c r="CW14" s="538"/>
      <c r="CX14" s="538"/>
      <c r="CY14" s="538"/>
      <c r="CZ14" s="538"/>
      <c r="DA14" s="539"/>
      <c r="DB14" s="537" t="s">
        <v>147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148</v>
      </c>
      <c r="N15" s="531"/>
      <c r="O15" s="531"/>
      <c r="P15" s="531"/>
      <c r="Q15" s="532"/>
      <c r="R15" s="533">
        <v>111311</v>
      </c>
      <c r="S15" s="534"/>
      <c r="T15" s="534"/>
      <c r="U15" s="534"/>
      <c r="V15" s="535"/>
      <c r="W15" s="521" t="s">
        <v>149</v>
      </c>
      <c r="X15" s="443"/>
      <c r="Y15" s="443"/>
      <c r="Z15" s="443"/>
      <c r="AA15" s="443"/>
      <c r="AB15" s="444"/>
      <c r="AC15" s="406">
        <v>11203</v>
      </c>
      <c r="AD15" s="407"/>
      <c r="AE15" s="407"/>
      <c r="AF15" s="407"/>
      <c r="AG15" s="408"/>
      <c r="AH15" s="406">
        <v>11591</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14056294</v>
      </c>
      <c r="BO15" s="426"/>
      <c r="BP15" s="426"/>
      <c r="BQ15" s="426"/>
      <c r="BR15" s="426"/>
      <c r="BS15" s="426"/>
      <c r="BT15" s="426"/>
      <c r="BU15" s="427"/>
      <c r="BV15" s="425">
        <v>13559689</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24</v>
      </c>
      <c r="AD16" s="527"/>
      <c r="AE16" s="527"/>
      <c r="AF16" s="527"/>
      <c r="AG16" s="528"/>
      <c r="AH16" s="526">
        <v>25.1</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17367691</v>
      </c>
      <c r="BO16" s="431"/>
      <c r="BP16" s="431"/>
      <c r="BQ16" s="431"/>
      <c r="BR16" s="431"/>
      <c r="BS16" s="431"/>
      <c r="BT16" s="431"/>
      <c r="BU16" s="432"/>
      <c r="BV16" s="430">
        <v>16827766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35024</v>
      </c>
      <c r="AD17" s="407"/>
      <c r="AE17" s="407"/>
      <c r="AF17" s="407"/>
      <c r="AG17" s="408"/>
      <c r="AH17" s="406">
        <v>34175</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17941814</v>
      </c>
      <c r="BO17" s="431"/>
      <c r="BP17" s="431"/>
      <c r="BQ17" s="431"/>
      <c r="BR17" s="431"/>
      <c r="BS17" s="431"/>
      <c r="BT17" s="431"/>
      <c r="BU17" s="432"/>
      <c r="BV17" s="430">
        <v>17402302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14.64</v>
      </c>
      <c r="M18" s="495"/>
      <c r="N18" s="495"/>
      <c r="O18" s="495"/>
      <c r="P18" s="495"/>
      <c r="Q18" s="495"/>
      <c r="R18" s="496"/>
      <c r="S18" s="496"/>
      <c r="T18" s="496"/>
      <c r="U18" s="496"/>
      <c r="V18" s="497"/>
      <c r="W18" s="511"/>
      <c r="X18" s="512"/>
      <c r="Y18" s="512"/>
      <c r="Z18" s="512"/>
      <c r="AA18" s="512"/>
      <c r="AB18" s="522"/>
      <c r="AC18" s="394">
        <v>75</v>
      </c>
      <c r="AD18" s="395"/>
      <c r="AE18" s="395"/>
      <c r="AF18" s="395"/>
      <c r="AG18" s="498"/>
      <c r="AH18" s="394">
        <v>73.900000000000006</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22061163</v>
      </c>
      <c r="BO18" s="431"/>
      <c r="BP18" s="431"/>
      <c r="BQ18" s="431"/>
      <c r="BR18" s="431"/>
      <c r="BS18" s="431"/>
      <c r="BT18" s="431"/>
      <c r="BU18" s="432"/>
      <c r="BV18" s="430">
        <v>22078626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7759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29035803</v>
      </c>
      <c r="BO19" s="431"/>
      <c r="BP19" s="431"/>
      <c r="BQ19" s="431"/>
      <c r="BR19" s="431"/>
      <c r="BS19" s="431"/>
      <c r="BT19" s="431"/>
      <c r="BU19" s="432"/>
      <c r="BV19" s="430">
        <v>27010725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49395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38885251</v>
      </c>
      <c r="BO23" s="431"/>
      <c r="BP23" s="431"/>
      <c r="BQ23" s="431"/>
      <c r="BR23" s="431"/>
      <c r="BS23" s="431"/>
      <c r="BT23" s="431"/>
      <c r="BU23" s="432"/>
      <c r="BV23" s="430">
        <v>40010917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8790</v>
      </c>
      <c r="R24" s="407"/>
      <c r="S24" s="407"/>
      <c r="T24" s="407"/>
      <c r="U24" s="407"/>
      <c r="V24" s="408"/>
      <c r="W24" s="472"/>
      <c r="X24" s="463"/>
      <c r="Y24" s="464"/>
      <c r="Z24" s="403" t="s">
        <v>173</v>
      </c>
      <c r="AA24" s="404"/>
      <c r="AB24" s="404"/>
      <c r="AC24" s="404"/>
      <c r="AD24" s="404"/>
      <c r="AE24" s="404"/>
      <c r="AF24" s="404"/>
      <c r="AG24" s="405"/>
      <c r="AH24" s="406">
        <v>574</v>
      </c>
      <c r="AI24" s="407"/>
      <c r="AJ24" s="407"/>
      <c r="AK24" s="407"/>
      <c r="AL24" s="408"/>
      <c r="AM24" s="406">
        <v>1783992</v>
      </c>
      <c r="AN24" s="407"/>
      <c r="AO24" s="407"/>
      <c r="AP24" s="407"/>
      <c r="AQ24" s="407"/>
      <c r="AR24" s="408"/>
      <c r="AS24" s="406">
        <v>3108</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26704861</v>
      </c>
      <c r="BO24" s="431"/>
      <c r="BP24" s="431"/>
      <c r="BQ24" s="431"/>
      <c r="BR24" s="431"/>
      <c r="BS24" s="431"/>
      <c r="BT24" s="431"/>
      <c r="BU24" s="432"/>
      <c r="BV24" s="430">
        <v>27903646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7450</v>
      </c>
      <c r="R25" s="407"/>
      <c r="S25" s="407"/>
      <c r="T25" s="407"/>
      <c r="U25" s="407"/>
      <c r="V25" s="408"/>
      <c r="W25" s="472"/>
      <c r="X25" s="463"/>
      <c r="Y25" s="464"/>
      <c r="Z25" s="403" t="s">
        <v>176</v>
      </c>
      <c r="AA25" s="404"/>
      <c r="AB25" s="404"/>
      <c r="AC25" s="404"/>
      <c r="AD25" s="404"/>
      <c r="AE25" s="404"/>
      <c r="AF25" s="404"/>
      <c r="AG25" s="405"/>
      <c r="AH25" s="406" t="s">
        <v>177</v>
      </c>
      <c r="AI25" s="407"/>
      <c r="AJ25" s="407"/>
      <c r="AK25" s="407"/>
      <c r="AL25" s="408"/>
      <c r="AM25" s="406" t="s">
        <v>177</v>
      </c>
      <c r="AN25" s="407"/>
      <c r="AO25" s="407"/>
      <c r="AP25" s="407"/>
      <c r="AQ25" s="407"/>
      <c r="AR25" s="408"/>
      <c r="AS25" s="406" t="s">
        <v>138</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24617517</v>
      </c>
      <c r="BO25" s="426"/>
      <c r="BP25" s="426"/>
      <c r="BQ25" s="426"/>
      <c r="BR25" s="426"/>
      <c r="BS25" s="426"/>
      <c r="BT25" s="426"/>
      <c r="BU25" s="427"/>
      <c r="BV25" s="425">
        <v>17209135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179</v>
      </c>
      <c r="F26" s="404"/>
      <c r="G26" s="404"/>
      <c r="H26" s="404"/>
      <c r="I26" s="404"/>
      <c r="J26" s="404"/>
      <c r="K26" s="405"/>
      <c r="L26" s="406">
        <v>1</v>
      </c>
      <c r="M26" s="407"/>
      <c r="N26" s="407"/>
      <c r="O26" s="407"/>
      <c r="P26" s="408"/>
      <c r="Q26" s="406">
        <v>6890</v>
      </c>
      <c r="R26" s="407"/>
      <c r="S26" s="407"/>
      <c r="T26" s="407"/>
      <c r="U26" s="407"/>
      <c r="V26" s="408"/>
      <c r="W26" s="472"/>
      <c r="X26" s="463"/>
      <c r="Y26" s="464"/>
      <c r="Z26" s="403" t="s">
        <v>180</v>
      </c>
      <c r="AA26" s="485"/>
      <c r="AB26" s="485"/>
      <c r="AC26" s="485"/>
      <c r="AD26" s="485"/>
      <c r="AE26" s="485"/>
      <c r="AF26" s="485"/>
      <c r="AG26" s="486"/>
      <c r="AH26" s="406">
        <v>50</v>
      </c>
      <c r="AI26" s="407"/>
      <c r="AJ26" s="407"/>
      <c r="AK26" s="407"/>
      <c r="AL26" s="408"/>
      <c r="AM26" s="406">
        <v>170800</v>
      </c>
      <c r="AN26" s="407"/>
      <c r="AO26" s="407"/>
      <c r="AP26" s="407"/>
      <c r="AQ26" s="407"/>
      <c r="AR26" s="408"/>
      <c r="AS26" s="406">
        <v>3416</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177</v>
      </c>
      <c r="BO26" s="431"/>
      <c r="BP26" s="431"/>
      <c r="BQ26" s="431"/>
      <c r="BR26" s="431"/>
      <c r="BS26" s="431"/>
      <c r="BT26" s="431"/>
      <c r="BU26" s="432"/>
      <c r="BV26" s="430" t="s">
        <v>130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4640</v>
      </c>
      <c r="R27" s="407"/>
      <c r="S27" s="407"/>
      <c r="T27" s="407"/>
      <c r="U27" s="407"/>
      <c r="V27" s="408"/>
      <c r="W27" s="472"/>
      <c r="X27" s="463"/>
      <c r="Y27" s="464"/>
      <c r="Z27" s="403" t="s">
        <v>183</v>
      </c>
      <c r="AA27" s="404"/>
      <c r="AB27" s="404"/>
      <c r="AC27" s="404"/>
      <c r="AD27" s="404"/>
      <c r="AE27" s="404"/>
      <c r="AF27" s="404"/>
      <c r="AG27" s="405"/>
      <c r="AH27" s="406">
        <v>8</v>
      </c>
      <c r="AI27" s="407"/>
      <c r="AJ27" s="407"/>
      <c r="AK27" s="407"/>
      <c r="AL27" s="408"/>
      <c r="AM27" s="406">
        <v>30568</v>
      </c>
      <c r="AN27" s="407"/>
      <c r="AO27" s="407"/>
      <c r="AP27" s="407"/>
      <c r="AQ27" s="407"/>
      <c r="AR27" s="408"/>
      <c r="AS27" s="406">
        <v>3821</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t="s">
        <v>177</v>
      </c>
      <c r="BO27" s="434"/>
      <c r="BP27" s="434"/>
      <c r="BQ27" s="434"/>
      <c r="BR27" s="434"/>
      <c r="BS27" s="434"/>
      <c r="BT27" s="434"/>
      <c r="BU27" s="435"/>
      <c r="BV27" s="433" t="s">
        <v>147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4100</v>
      </c>
      <c r="R28" s="407"/>
      <c r="S28" s="407"/>
      <c r="T28" s="407"/>
      <c r="U28" s="407"/>
      <c r="V28" s="408"/>
      <c r="W28" s="472"/>
      <c r="X28" s="463"/>
      <c r="Y28" s="464"/>
      <c r="Z28" s="403" t="s">
        <v>186</v>
      </c>
      <c r="AA28" s="404"/>
      <c r="AB28" s="404"/>
      <c r="AC28" s="404"/>
      <c r="AD28" s="404"/>
      <c r="AE28" s="404"/>
      <c r="AF28" s="404"/>
      <c r="AG28" s="405"/>
      <c r="AH28" s="406" t="s">
        <v>130</v>
      </c>
      <c r="AI28" s="407"/>
      <c r="AJ28" s="407"/>
      <c r="AK28" s="407"/>
      <c r="AL28" s="408"/>
      <c r="AM28" s="406" t="s">
        <v>130</v>
      </c>
      <c r="AN28" s="407"/>
      <c r="AO28" s="407"/>
      <c r="AP28" s="407"/>
      <c r="AQ28" s="407"/>
      <c r="AR28" s="408"/>
      <c r="AS28" s="406" t="s">
        <v>177</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3709691</v>
      </c>
      <c r="BO28" s="426"/>
      <c r="BP28" s="426"/>
      <c r="BQ28" s="426"/>
      <c r="BR28" s="426"/>
      <c r="BS28" s="426"/>
      <c r="BT28" s="426"/>
      <c r="BU28" s="427"/>
      <c r="BV28" s="425">
        <v>3943805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19</v>
      </c>
      <c r="M29" s="407"/>
      <c r="N29" s="407"/>
      <c r="O29" s="407"/>
      <c r="P29" s="408"/>
      <c r="Q29" s="406">
        <v>3820</v>
      </c>
      <c r="R29" s="407"/>
      <c r="S29" s="407"/>
      <c r="T29" s="407"/>
      <c r="U29" s="407"/>
      <c r="V29" s="408"/>
      <c r="W29" s="473"/>
      <c r="X29" s="474"/>
      <c r="Y29" s="475"/>
      <c r="Z29" s="403" t="s">
        <v>189</v>
      </c>
      <c r="AA29" s="404"/>
      <c r="AB29" s="404"/>
      <c r="AC29" s="404"/>
      <c r="AD29" s="404"/>
      <c r="AE29" s="404"/>
      <c r="AF29" s="404"/>
      <c r="AG29" s="405"/>
      <c r="AH29" s="406">
        <v>582</v>
      </c>
      <c r="AI29" s="407"/>
      <c r="AJ29" s="407"/>
      <c r="AK29" s="407"/>
      <c r="AL29" s="408"/>
      <c r="AM29" s="406">
        <v>1814560</v>
      </c>
      <c r="AN29" s="407"/>
      <c r="AO29" s="407"/>
      <c r="AP29" s="407"/>
      <c r="AQ29" s="407"/>
      <c r="AR29" s="408"/>
      <c r="AS29" s="406">
        <v>3118</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2899875</v>
      </c>
      <c r="BO29" s="431"/>
      <c r="BP29" s="431"/>
      <c r="BQ29" s="431"/>
      <c r="BR29" s="431"/>
      <c r="BS29" s="431"/>
      <c r="BT29" s="431"/>
      <c r="BU29" s="432"/>
      <c r="BV29" s="430">
        <v>2562825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97.9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8352957</v>
      </c>
      <c r="BO30" s="434"/>
      <c r="BP30" s="434"/>
      <c r="BQ30" s="434"/>
      <c r="BR30" s="434"/>
      <c r="BS30" s="434"/>
      <c r="BT30" s="434"/>
      <c r="BU30" s="435"/>
      <c r="BV30" s="433">
        <v>7593334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200</v>
      </c>
      <c r="V33" s="393"/>
      <c r="W33" s="392" t="s">
        <v>201</v>
      </c>
      <c r="X33" s="392"/>
      <c r="Y33" s="392"/>
      <c r="Z33" s="392"/>
      <c r="AA33" s="392"/>
      <c r="AB33" s="392"/>
      <c r="AC33" s="392"/>
      <c r="AD33" s="392"/>
      <c r="AE33" s="392"/>
      <c r="AF33" s="392"/>
      <c r="AG33" s="392"/>
      <c r="AH33" s="392"/>
      <c r="AI33" s="392"/>
      <c r="AJ33" s="392"/>
      <c r="AK33" s="392"/>
      <c r="AL33" s="216"/>
      <c r="AM33" s="393" t="s">
        <v>202</v>
      </c>
      <c r="AN33" s="393"/>
      <c r="AO33" s="392" t="s">
        <v>203</v>
      </c>
      <c r="AP33" s="392"/>
      <c r="AQ33" s="392"/>
      <c r="AR33" s="392"/>
      <c r="AS33" s="392"/>
      <c r="AT33" s="392"/>
      <c r="AU33" s="392"/>
      <c r="AV33" s="392"/>
      <c r="AW33" s="392"/>
      <c r="AX33" s="392"/>
      <c r="AY33" s="392"/>
      <c r="AZ33" s="392"/>
      <c r="BA33" s="392"/>
      <c r="BB33" s="392"/>
      <c r="BC33" s="392"/>
      <c r="BD33" s="217"/>
      <c r="BE33" s="392" t="s">
        <v>204</v>
      </c>
      <c r="BF33" s="392"/>
      <c r="BG33" s="392" t="s">
        <v>205</v>
      </c>
      <c r="BH33" s="392"/>
      <c r="BI33" s="392"/>
      <c r="BJ33" s="392"/>
      <c r="BK33" s="392"/>
      <c r="BL33" s="392"/>
      <c r="BM33" s="392"/>
      <c r="BN33" s="392"/>
      <c r="BO33" s="392"/>
      <c r="BP33" s="392"/>
      <c r="BQ33" s="392"/>
      <c r="BR33" s="392"/>
      <c r="BS33" s="392"/>
      <c r="BT33" s="392"/>
      <c r="BU33" s="392"/>
      <c r="BV33" s="217"/>
      <c r="BW33" s="393" t="s">
        <v>204</v>
      </c>
      <c r="BX33" s="393"/>
      <c r="BY33" s="392" t="s">
        <v>206</v>
      </c>
      <c r="BZ33" s="392"/>
      <c r="CA33" s="392"/>
      <c r="CB33" s="392"/>
      <c r="CC33" s="392"/>
      <c r="CD33" s="392"/>
      <c r="CE33" s="392"/>
      <c r="CF33" s="392"/>
      <c r="CG33" s="392"/>
      <c r="CH33" s="392"/>
      <c r="CI33" s="392"/>
      <c r="CJ33" s="392"/>
      <c r="CK33" s="392"/>
      <c r="CL33" s="392"/>
      <c r="CM33" s="392"/>
      <c r="CN33" s="216"/>
      <c r="CO33" s="393" t="s">
        <v>200</v>
      </c>
      <c r="CP33" s="393"/>
      <c r="CQ33" s="392" t="s">
        <v>207</v>
      </c>
      <c r="CR33" s="392"/>
      <c r="CS33" s="392"/>
      <c r="CT33" s="392"/>
      <c r="CU33" s="392"/>
      <c r="CV33" s="392"/>
      <c r="CW33" s="392"/>
      <c r="CX33" s="392"/>
      <c r="CY33" s="392"/>
      <c r="CZ33" s="392"/>
      <c r="DA33" s="392"/>
      <c r="DB33" s="392"/>
      <c r="DC33" s="392"/>
      <c r="DD33" s="392"/>
      <c r="DE33" s="392"/>
      <c r="DF33" s="216"/>
      <c r="DG33" s="391" t="s">
        <v>208</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入間東部地区事務組合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ふじみ野市土地開発公社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埼玉県後期高齢者医療広域連合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埼玉県後期高齢者医療広域連合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埼玉県市町村総合事務組合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埼玉県市町村総合事務組合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彩の国さいたま人づくり広域連合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jKQfPC6tSmkwnFCLQAunzIUy+HWvSMupT+Y47tyYEdFIwPFu218/fGBNcvG5TsWSyTbk16qUrOk+C+h0xlJ2pw==" saltValue="U9YGRrRPbTcI+TV3EBLv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2" t="s">
        <v>576</v>
      </c>
      <c r="D34" s="1212"/>
      <c r="E34" s="1213"/>
      <c r="F34" s="32">
        <v>5.49</v>
      </c>
      <c r="G34" s="33">
        <v>6.49</v>
      </c>
      <c r="H34" s="33">
        <v>6.04</v>
      </c>
      <c r="I34" s="33">
        <v>6.26</v>
      </c>
      <c r="J34" s="34">
        <v>8.84</v>
      </c>
      <c r="K34" s="22"/>
      <c r="L34" s="22"/>
      <c r="M34" s="22"/>
      <c r="N34" s="22"/>
      <c r="O34" s="22"/>
      <c r="P34" s="22"/>
    </row>
    <row r="35" spans="1:16" ht="39" customHeight="1" x14ac:dyDescent="0.15">
      <c r="A35" s="22"/>
      <c r="B35" s="35"/>
      <c r="C35" s="1206" t="s">
        <v>577</v>
      </c>
      <c r="D35" s="1207"/>
      <c r="E35" s="1208"/>
      <c r="F35" s="36">
        <v>3.17</v>
      </c>
      <c r="G35" s="37">
        <v>3.65</v>
      </c>
      <c r="H35" s="37">
        <v>4.55</v>
      </c>
      <c r="I35" s="37">
        <v>5.73</v>
      </c>
      <c r="J35" s="38">
        <v>7.07</v>
      </c>
      <c r="K35" s="22"/>
      <c r="L35" s="22"/>
      <c r="M35" s="22"/>
      <c r="N35" s="22"/>
      <c r="O35" s="22"/>
      <c r="P35" s="22"/>
    </row>
    <row r="36" spans="1:16" ht="39" customHeight="1" x14ac:dyDescent="0.15">
      <c r="A36" s="22"/>
      <c r="B36" s="35"/>
      <c r="C36" s="1206" t="s">
        <v>578</v>
      </c>
      <c r="D36" s="1207"/>
      <c r="E36" s="1208"/>
      <c r="F36" s="36">
        <v>6.11</v>
      </c>
      <c r="G36" s="37">
        <v>5.12</v>
      </c>
      <c r="H36" s="37">
        <v>4.34</v>
      </c>
      <c r="I36" s="37">
        <v>4.29</v>
      </c>
      <c r="J36" s="38">
        <v>4.26</v>
      </c>
      <c r="K36" s="22"/>
      <c r="L36" s="22"/>
      <c r="M36" s="22"/>
      <c r="N36" s="22"/>
      <c r="O36" s="22"/>
      <c r="P36" s="22"/>
    </row>
    <row r="37" spans="1:16" ht="39" customHeight="1" x14ac:dyDescent="0.15">
      <c r="A37" s="22"/>
      <c r="B37" s="35"/>
      <c r="C37" s="1206" t="s">
        <v>579</v>
      </c>
      <c r="D37" s="1207"/>
      <c r="E37" s="1208"/>
      <c r="F37" s="36">
        <v>1.0900000000000001</v>
      </c>
      <c r="G37" s="37">
        <v>0.78</v>
      </c>
      <c r="H37" s="37">
        <v>0.57999999999999996</v>
      </c>
      <c r="I37" s="37">
        <v>1.18</v>
      </c>
      <c r="J37" s="38">
        <v>1.54</v>
      </c>
      <c r="K37" s="22"/>
      <c r="L37" s="22"/>
      <c r="M37" s="22"/>
      <c r="N37" s="22"/>
      <c r="O37" s="22"/>
      <c r="P37" s="22"/>
    </row>
    <row r="38" spans="1:16" ht="39" customHeight="1" x14ac:dyDescent="0.15">
      <c r="A38" s="22"/>
      <c r="B38" s="35"/>
      <c r="C38" s="1206" t="s">
        <v>580</v>
      </c>
      <c r="D38" s="1207"/>
      <c r="E38" s="1208"/>
      <c r="F38" s="36">
        <v>3.06</v>
      </c>
      <c r="G38" s="37">
        <v>2.4500000000000002</v>
      </c>
      <c r="H38" s="37">
        <v>0.72</v>
      </c>
      <c r="I38" s="37">
        <v>1.33</v>
      </c>
      <c r="J38" s="38">
        <v>1.1000000000000001</v>
      </c>
      <c r="K38" s="22"/>
      <c r="L38" s="22"/>
      <c r="M38" s="22"/>
      <c r="N38" s="22"/>
      <c r="O38" s="22"/>
      <c r="P38" s="22"/>
    </row>
    <row r="39" spans="1:16" ht="39" customHeight="1" x14ac:dyDescent="0.15">
      <c r="A39" s="22"/>
      <c r="B39" s="35"/>
      <c r="C39" s="1206" t="s">
        <v>581</v>
      </c>
      <c r="D39" s="1207"/>
      <c r="E39" s="1208"/>
      <c r="F39" s="36">
        <v>0.02</v>
      </c>
      <c r="G39" s="37">
        <v>0.06</v>
      </c>
      <c r="H39" s="37">
        <v>0.01</v>
      </c>
      <c r="I39" s="37">
        <v>0</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582</v>
      </c>
      <c r="D42" s="1207"/>
      <c r="E42" s="1208"/>
      <c r="F42" s="36" t="s">
        <v>529</v>
      </c>
      <c r="G42" s="37" t="s">
        <v>529</v>
      </c>
      <c r="H42" s="37" t="s">
        <v>529</v>
      </c>
      <c r="I42" s="37" t="s">
        <v>529</v>
      </c>
      <c r="J42" s="38" t="s">
        <v>529</v>
      </c>
      <c r="K42" s="22"/>
      <c r="L42" s="22"/>
      <c r="M42" s="22"/>
      <c r="N42" s="22"/>
      <c r="O42" s="22"/>
      <c r="P42" s="22"/>
    </row>
    <row r="43" spans="1:16" ht="39" customHeight="1" thickBot="1" x14ac:dyDescent="0.2">
      <c r="A43" s="22"/>
      <c r="B43" s="40"/>
      <c r="C43" s="1209" t="s">
        <v>583</v>
      </c>
      <c r="D43" s="1210"/>
      <c r="E43" s="1211"/>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LY+Md/XS9Km/Dw3TN2hGn3aFutsicLZoGc2MlvStMJt6Uxfy8/uCwDaGXMglHbkzqebFEqVYGfeDMtNbxF4GA==" saltValue="fRrYtpCOtq8WVKJp0UCM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40" zoomScale="85" zoomScaleNormal="85" zoomScaleSheetLayoutView="55" workbookViewId="0">
      <selection activeCell="E48" sqref="E48:J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3401</v>
      </c>
      <c r="L45" s="60">
        <v>3725</v>
      </c>
      <c r="M45" s="60">
        <v>3850</v>
      </c>
      <c r="N45" s="60">
        <v>4113</v>
      </c>
      <c r="O45" s="61">
        <v>4015</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529</v>
      </c>
      <c r="L46" s="64" t="s">
        <v>529</v>
      </c>
      <c r="M46" s="64" t="s">
        <v>529</v>
      </c>
      <c r="N46" s="64" t="s">
        <v>529</v>
      </c>
      <c r="O46" s="65" t="s">
        <v>529</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529</v>
      </c>
      <c r="L47" s="64" t="s">
        <v>529</v>
      </c>
      <c r="M47" s="64" t="s">
        <v>529</v>
      </c>
      <c r="N47" s="64" t="s">
        <v>529</v>
      </c>
      <c r="O47" s="65" t="s">
        <v>529</v>
      </c>
      <c r="P47" s="48"/>
      <c r="Q47" s="48"/>
      <c r="R47" s="48"/>
      <c r="S47" s="48"/>
      <c r="T47" s="48"/>
      <c r="U47" s="48"/>
    </row>
    <row r="48" spans="1:21" ht="30.75" customHeight="1" x14ac:dyDescent="0.15">
      <c r="A48" s="48"/>
      <c r="B48" s="1234"/>
      <c r="C48" s="1235"/>
      <c r="D48" s="62"/>
      <c r="E48" s="1216" t="s">
        <v>15</v>
      </c>
      <c r="F48" s="1216"/>
      <c r="G48" s="1216"/>
      <c r="H48" s="1216"/>
      <c r="I48" s="1216"/>
      <c r="J48" s="1217"/>
      <c r="K48" s="63">
        <v>236</v>
      </c>
      <c r="L48" s="64">
        <v>176</v>
      </c>
      <c r="M48" s="64">
        <v>214</v>
      </c>
      <c r="N48" s="64">
        <v>183</v>
      </c>
      <c r="O48" s="65">
        <v>171</v>
      </c>
      <c r="P48" s="48"/>
      <c r="Q48" s="48"/>
      <c r="R48" s="48"/>
      <c r="S48" s="48"/>
      <c r="T48" s="48"/>
      <c r="U48" s="48"/>
    </row>
    <row r="49" spans="1:21" ht="30.75" customHeight="1" x14ac:dyDescent="0.15">
      <c r="A49" s="48"/>
      <c r="B49" s="1234"/>
      <c r="C49" s="1235"/>
      <c r="D49" s="62"/>
      <c r="E49" s="1216" t="s">
        <v>16</v>
      </c>
      <c r="F49" s="1216"/>
      <c r="G49" s="1216"/>
      <c r="H49" s="1216"/>
      <c r="I49" s="1216"/>
      <c r="J49" s="1217"/>
      <c r="K49" s="63">
        <v>235</v>
      </c>
      <c r="L49" s="64">
        <v>184</v>
      </c>
      <c r="M49" s="64">
        <v>247</v>
      </c>
      <c r="N49" s="64">
        <v>228</v>
      </c>
      <c r="O49" s="65">
        <v>212</v>
      </c>
      <c r="P49" s="48"/>
      <c r="Q49" s="48"/>
      <c r="R49" s="48"/>
      <c r="S49" s="48"/>
      <c r="T49" s="48"/>
      <c r="U49" s="48"/>
    </row>
    <row r="50" spans="1:21" ht="30.75" customHeight="1" x14ac:dyDescent="0.15">
      <c r="A50" s="48"/>
      <c r="B50" s="1234"/>
      <c r="C50" s="1235"/>
      <c r="D50" s="62"/>
      <c r="E50" s="1216" t="s">
        <v>17</v>
      </c>
      <c r="F50" s="1216"/>
      <c r="G50" s="1216"/>
      <c r="H50" s="1216"/>
      <c r="I50" s="1216"/>
      <c r="J50" s="1217"/>
      <c r="K50" s="63">
        <v>24</v>
      </c>
      <c r="L50" s="64">
        <v>41</v>
      </c>
      <c r="M50" s="64">
        <v>55</v>
      </c>
      <c r="N50" s="64">
        <v>52</v>
      </c>
      <c r="O50" s="65">
        <v>53</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529</v>
      </c>
      <c r="L51" s="64" t="s">
        <v>529</v>
      </c>
      <c r="M51" s="64" t="s">
        <v>529</v>
      </c>
      <c r="N51" s="64" t="s">
        <v>529</v>
      </c>
      <c r="O51" s="65" t="s">
        <v>529</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3535</v>
      </c>
      <c r="L52" s="64">
        <v>3694</v>
      </c>
      <c r="M52" s="64">
        <v>3917</v>
      </c>
      <c r="N52" s="64">
        <v>4150</v>
      </c>
      <c r="O52" s="65">
        <v>4163</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361</v>
      </c>
      <c r="L53" s="69">
        <v>432</v>
      </c>
      <c r="M53" s="69">
        <v>449</v>
      </c>
      <c r="N53" s="69">
        <v>426</v>
      </c>
      <c r="O53" s="70">
        <v>288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Z66N+aZ7Ok0hcM00c9n9UEg1PCjuU2ull4AqasnUZRFEsanQIBbn0eYx8PsrubFeyOfSd9rEOFOh/vH4cqGrA==" saltValue="TrcLO/uWObl5EBKhjYmr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7" zoomScale="70" zoomScaleNormal="70" zoomScaleSheetLayoutView="100" workbookViewId="0">
      <selection activeCell="P54" sqref="P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52" t="s">
        <v>30</v>
      </c>
      <c r="C41" s="1253"/>
      <c r="D41" s="102"/>
      <c r="E41" s="1254" t="s">
        <v>31</v>
      </c>
      <c r="F41" s="1254"/>
      <c r="G41" s="1254"/>
      <c r="H41" s="1255"/>
      <c r="I41" s="103">
        <v>38694</v>
      </c>
      <c r="J41" s="104">
        <v>39676</v>
      </c>
      <c r="K41" s="104">
        <v>41843</v>
      </c>
      <c r="L41" s="104">
        <v>40011</v>
      </c>
      <c r="M41" s="105">
        <v>38885</v>
      </c>
    </row>
    <row r="42" spans="2:13" ht="27.75" customHeight="1" x14ac:dyDescent="0.15">
      <c r="B42" s="1242"/>
      <c r="C42" s="1243"/>
      <c r="D42" s="106"/>
      <c r="E42" s="1246" t="s">
        <v>32</v>
      </c>
      <c r="F42" s="1246"/>
      <c r="G42" s="1246"/>
      <c r="H42" s="1247"/>
      <c r="I42" s="107">
        <v>2175</v>
      </c>
      <c r="J42" s="108">
        <v>2258</v>
      </c>
      <c r="K42" s="108">
        <v>2228</v>
      </c>
      <c r="L42" s="108">
        <v>2175</v>
      </c>
      <c r="M42" s="109">
        <v>273</v>
      </c>
    </row>
    <row r="43" spans="2:13" ht="27.75" customHeight="1" x14ac:dyDescent="0.15">
      <c r="B43" s="1242"/>
      <c r="C43" s="1243"/>
      <c r="D43" s="106"/>
      <c r="E43" s="1246" t="s">
        <v>33</v>
      </c>
      <c r="F43" s="1246"/>
      <c r="G43" s="1246"/>
      <c r="H43" s="1247"/>
      <c r="I43" s="107">
        <v>1078</v>
      </c>
      <c r="J43" s="108">
        <v>1190</v>
      </c>
      <c r="K43" s="108">
        <v>1489</v>
      </c>
      <c r="L43" s="108">
        <v>1562</v>
      </c>
      <c r="M43" s="109">
        <v>1748</v>
      </c>
    </row>
    <row r="44" spans="2:13" ht="27.75" customHeight="1" x14ac:dyDescent="0.15">
      <c r="B44" s="1242"/>
      <c r="C44" s="1243"/>
      <c r="D44" s="106"/>
      <c r="E44" s="1246" t="s">
        <v>34</v>
      </c>
      <c r="F44" s="1246"/>
      <c r="G44" s="1246"/>
      <c r="H44" s="1247"/>
      <c r="I44" s="107">
        <v>1492</v>
      </c>
      <c r="J44" s="108">
        <v>1312</v>
      </c>
      <c r="K44" s="108">
        <v>1380</v>
      </c>
      <c r="L44" s="108">
        <v>1373</v>
      </c>
      <c r="M44" s="109">
        <v>1477</v>
      </c>
    </row>
    <row r="45" spans="2:13" ht="27.75" customHeight="1" x14ac:dyDescent="0.15">
      <c r="B45" s="1242"/>
      <c r="C45" s="1243"/>
      <c r="D45" s="106"/>
      <c r="E45" s="1246" t="s">
        <v>35</v>
      </c>
      <c r="F45" s="1246"/>
      <c r="G45" s="1246"/>
      <c r="H45" s="1247"/>
      <c r="I45" s="107">
        <v>5088</v>
      </c>
      <c r="J45" s="108">
        <v>5035</v>
      </c>
      <c r="K45" s="108">
        <v>4789</v>
      </c>
      <c r="L45" s="108">
        <v>4695</v>
      </c>
      <c r="M45" s="109">
        <v>4652</v>
      </c>
    </row>
    <row r="46" spans="2:13" ht="27.75" customHeight="1" x14ac:dyDescent="0.15">
      <c r="B46" s="1242"/>
      <c r="C46" s="1243"/>
      <c r="D46" s="110"/>
      <c r="E46" s="1246" t="s">
        <v>36</v>
      </c>
      <c r="F46" s="1246"/>
      <c r="G46" s="1246"/>
      <c r="H46" s="1247"/>
      <c r="I46" s="107">
        <v>2</v>
      </c>
      <c r="J46" s="108">
        <v>1</v>
      </c>
      <c r="K46" s="108">
        <v>1</v>
      </c>
      <c r="L46" s="108">
        <v>1</v>
      </c>
      <c r="M46" s="109">
        <v>1</v>
      </c>
    </row>
    <row r="47" spans="2:13" ht="27.75" customHeight="1" x14ac:dyDescent="0.15">
      <c r="B47" s="1242"/>
      <c r="C47" s="1243"/>
      <c r="D47" s="111"/>
      <c r="E47" s="1256" t="s">
        <v>37</v>
      </c>
      <c r="F47" s="1257"/>
      <c r="G47" s="1257"/>
      <c r="H47" s="1258"/>
      <c r="I47" s="107" t="s">
        <v>529</v>
      </c>
      <c r="J47" s="108" t="s">
        <v>529</v>
      </c>
      <c r="K47" s="108" t="s">
        <v>529</v>
      </c>
      <c r="L47" s="108" t="s">
        <v>529</v>
      </c>
      <c r="M47" s="109" t="s">
        <v>529</v>
      </c>
    </row>
    <row r="48" spans="2:13" ht="27.75" customHeight="1" x14ac:dyDescent="0.15">
      <c r="B48" s="1242"/>
      <c r="C48" s="1243"/>
      <c r="D48" s="106"/>
      <c r="E48" s="1246" t="s">
        <v>38</v>
      </c>
      <c r="F48" s="1246"/>
      <c r="G48" s="1246"/>
      <c r="H48" s="1247"/>
      <c r="I48" s="107" t="s">
        <v>529</v>
      </c>
      <c r="J48" s="108" t="s">
        <v>529</v>
      </c>
      <c r="K48" s="108" t="s">
        <v>529</v>
      </c>
      <c r="L48" s="108" t="s">
        <v>529</v>
      </c>
      <c r="M48" s="109" t="s">
        <v>529</v>
      </c>
    </row>
    <row r="49" spans="2:13" ht="27.75" customHeight="1" x14ac:dyDescent="0.15">
      <c r="B49" s="1244"/>
      <c r="C49" s="1245"/>
      <c r="D49" s="106"/>
      <c r="E49" s="1246" t="s">
        <v>39</v>
      </c>
      <c r="F49" s="1246"/>
      <c r="G49" s="1246"/>
      <c r="H49" s="1247"/>
      <c r="I49" s="107" t="s">
        <v>529</v>
      </c>
      <c r="J49" s="108" t="s">
        <v>529</v>
      </c>
      <c r="K49" s="108" t="s">
        <v>529</v>
      </c>
      <c r="L49" s="108" t="s">
        <v>529</v>
      </c>
      <c r="M49" s="109" t="s">
        <v>529</v>
      </c>
    </row>
    <row r="50" spans="2:13" ht="27.75" customHeight="1" x14ac:dyDescent="0.15">
      <c r="B50" s="1240" t="s">
        <v>40</v>
      </c>
      <c r="C50" s="1241"/>
      <c r="D50" s="112"/>
      <c r="E50" s="1246" t="s">
        <v>41</v>
      </c>
      <c r="F50" s="1246"/>
      <c r="G50" s="1246"/>
      <c r="H50" s="1247"/>
      <c r="I50" s="107">
        <v>11847</v>
      </c>
      <c r="J50" s="108">
        <v>12293</v>
      </c>
      <c r="K50" s="108">
        <v>15327</v>
      </c>
      <c r="L50" s="108">
        <v>15292</v>
      </c>
      <c r="M50" s="109">
        <v>16115</v>
      </c>
    </row>
    <row r="51" spans="2:13" ht="27.75" customHeight="1" x14ac:dyDescent="0.15">
      <c r="B51" s="1242"/>
      <c r="C51" s="1243"/>
      <c r="D51" s="106"/>
      <c r="E51" s="1246" t="s">
        <v>42</v>
      </c>
      <c r="F51" s="1246"/>
      <c r="G51" s="1246"/>
      <c r="H51" s="1247"/>
      <c r="I51" s="107">
        <v>8538</v>
      </c>
      <c r="J51" s="108">
        <v>7644</v>
      </c>
      <c r="K51" s="108">
        <v>8922</v>
      </c>
      <c r="L51" s="108">
        <v>9457</v>
      </c>
      <c r="M51" s="109">
        <v>8398</v>
      </c>
    </row>
    <row r="52" spans="2:13" ht="27.75" customHeight="1" x14ac:dyDescent="0.15">
      <c r="B52" s="1244"/>
      <c r="C52" s="1245"/>
      <c r="D52" s="106"/>
      <c r="E52" s="1246" t="s">
        <v>43</v>
      </c>
      <c r="F52" s="1246"/>
      <c r="G52" s="1246"/>
      <c r="H52" s="1247"/>
      <c r="I52" s="107">
        <v>33741</v>
      </c>
      <c r="J52" s="108">
        <v>34880</v>
      </c>
      <c r="K52" s="108">
        <v>35907</v>
      </c>
      <c r="L52" s="108">
        <v>35746</v>
      </c>
      <c r="M52" s="109">
        <v>36624</v>
      </c>
    </row>
    <row r="53" spans="2:13" ht="27.75" customHeight="1" thickBot="1" x14ac:dyDescent="0.2">
      <c r="B53" s="1248" t="s">
        <v>44</v>
      </c>
      <c r="C53" s="1249"/>
      <c r="D53" s="113"/>
      <c r="E53" s="1250" t="s">
        <v>45</v>
      </c>
      <c r="F53" s="1250"/>
      <c r="G53" s="1250"/>
      <c r="H53" s="1251"/>
      <c r="I53" s="114">
        <v>-5596</v>
      </c>
      <c r="J53" s="115">
        <v>-5345</v>
      </c>
      <c r="K53" s="115">
        <v>-8426</v>
      </c>
      <c r="L53" s="115">
        <v>-10677</v>
      </c>
      <c r="M53" s="116">
        <v>-14101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nCZ4Glo/w9PI+2FzHDKM4i0LESgMAW6pLbVmE8pKwHj7X7uTrK5Tiuo3ltIA7vaQ7lfXPwDsP4PxZlKRvlfgQ==" saltValue="IfhYtpChM9ONVsjrwAkO7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fitToHeight="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H55" zoomScale="85" zoomScaleNormal="85" zoomScaleSheetLayoutView="100" workbookViewId="0">
      <selection activeCell="O14" sqref="O1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67" t="s">
        <v>48</v>
      </c>
      <c r="D55" s="1267"/>
      <c r="E55" s="1268"/>
      <c r="F55" s="128">
        <v>3943</v>
      </c>
      <c r="G55" s="128">
        <v>3944</v>
      </c>
      <c r="H55" s="129">
        <v>3710</v>
      </c>
    </row>
    <row r="56" spans="2:8" ht="52.5" customHeight="1" x14ac:dyDescent="0.15">
      <c r="B56" s="130"/>
      <c r="C56" s="1269" t="s">
        <v>49</v>
      </c>
      <c r="D56" s="1269"/>
      <c r="E56" s="1270"/>
      <c r="F56" s="131">
        <v>2562</v>
      </c>
      <c r="G56" s="131">
        <v>2563</v>
      </c>
      <c r="H56" s="132">
        <v>2900</v>
      </c>
    </row>
    <row r="57" spans="2:8" ht="53.25" customHeight="1" x14ac:dyDescent="0.15">
      <c r="B57" s="130"/>
      <c r="C57" s="1271" t="s">
        <v>50</v>
      </c>
      <c r="D57" s="1271"/>
      <c r="E57" s="1272"/>
      <c r="F57" s="133">
        <v>7225</v>
      </c>
      <c r="G57" s="133">
        <v>7593</v>
      </c>
      <c r="H57" s="134">
        <v>8353</v>
      </c>
    </row>
    <row r="58" spans="2:8" ht="45.75" customHeight="1" x14ac:dyDescent="0.15">
      <c r="B58" s="135"/>
      <c r="C58" s="1259" t="s">
        <v>51</v>
      </c>
      <c r="D58" s="1260"/>
      <c r="E58" s="1261"/>
      <c r="F58" s="136"/>
      <c r="G58" s="136"/>
      <c r="H58" s="137"/>
    </row>
    <row r="59" spans="2:8" ht="45.75" customHeight="1" x14ac:dyDescent="0.15">
      <c r="B59" s="135"/>
      <c r="C59" s="1259" t="s">
        <v>51</v>
      </c>
      <c r="D59" s="1260"/>
      <c r="E59" s="1261"/>
      <c r="F59" s="136"/>
      <c r="G59" s="136"/>
      <c r="H59" s="137"/>
    </row>
    <row r="60" spans="2:8" ht="45.75" customHeight="1" x14ac:dyDescent="0.15">
      <c r="B60" s="135"/>
      <c r="C60" s="1259" t="s">
        <v>51</v>
      </c>
      <c r="D60" s="1260"/>
      <c r="E60" s="1261"/>
      <c r="F60" s="136"/>
      <c r="G60" s="136"/>
      <c r="H60" s="137"/>
    </row>
    <row r="61" spans="2:8" ht="45.75" customHeight="1" x14ac:dyDescent="0.15">
      <c r="B61" s="135"/>
      <c r="C61" s="1259" t="s">
        <v>52</v>
      </c>
      <c r="D61" s="1260"/>
      <c r="E61" s="1261"/>
      <c r="F61" s="136"/>
      <c r="G61" s="136"/>
      <c r="H61" s="137"/>
    </row>
    <row r="62" spans="2:8" ht="45.75" customHeight="1" thickBot="1" x14ac:dyDescent="0.2">
      <c r="B62" s="138"/>
      <c r="C62" s="1262" t="s">
        <v>51</v>
      </c>
      <c r="D62" s="1263"/>
      <c r="E62" s="1264"/>
      <c r="F62" s="139"/>
      <c r="G62" s="139"/>
      <c r="H62" s="140"/>
    </row>
    <row r="63" spans="2:8" ht="52.5" customHeight="1" thickBot="1" x14ac:dyDescent="0.2">
      <c r="B63" s="141"/>
      <c r="C63" s="1265" t="s">
        <v>53</v>
      </c>
      <c r="D63" s="1265"/>
      <c r="E63" s="1266"/>
      <c r="F63" s="142">
        <v>13730</v>
      </c>
      <c r="G63" s="142">
        <v>14100</v>
      </c>
      <c r="H63" s="143">
        <v>14963</v>
      </c>
    </row>
    <row r="64" spans="2:8" ht="15" customHeight="1" x14ac:dyDescent="0.15"/>
  </sheetData>
  <sheetProtection algorithmName="SHA-512" hashValue="PzyVM3sNtC4d+gPsccdWie5dH9FG5iN6WmWa4RZkvP4teJE2pEuTwtbJfSanKIviNaTdXDyG70Bh4DJXCQzh3A==" saltValue="PWFE0w2B5SP9G5hgMrsM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567</v>
      </c>
      <c r="G2" s="157"/>
      <c r="H2" s="158"/>
    </row>
    <row r="3" spans="1:8" x14ac:dyDescent="0.15">
      <c r="A3" s="154" t="s">
        <v>560</v>
      </c>
      <c r="B3" s="159"/>
      <c r="C3" s="160"/>
      <c r="D3" s="161">
        <v>61979</v>
      </c>
      <c r="E3" s="162"/>
      <c r="F3" s="163">
        <v>40879</v>
      </c>
      <c r="G3" s="164"/>
      <c r="H3" s="165"/>
    </row>
    <row r="4" spans="1:8" x14ac:dyDescent="0.15">
      <c r="A4" s="166"/>
      <c r="B4" s="167"/>
      <c r="C4" s="168"/>
      <c r="D4" s="169">
        <v>37917</v>
      </c>
      <c r="E4" s="170"/>
      <c r="F4" s="171">
        <v>24087</v>
      </c>
      <c r="G4" s="172"/>
      <c r="H4" s="173"/>
    </row>
    <row r="5" spans="1:8" x14ac:dyDescent="0.15">
      <c r="A5" s="154" t="s">
        <v>562</v>
      </c>
      <c r="B5" s="159"/>
      <c r="C5" s="160"/>
      <c r="D5" s="161">
        <v>42020</v>
      </c>
      <c r="E5" s="162"/>
      <c r="F5" s="163">
        <v>42651</v>
      </c>
      <c r="G5" s="164"/>
      <c r="H5" s="165"/>
    </row>
    <row r="6" spans="1:8" x14ac:dyDescent="0.15">
      <c r="A6" s="166"/>
      <c r="B6" s="167"/>
      <c r="C6" s="168"/>
      <c r="D6" s="169">
        <v>33107</v>
      </c>
      <c r="E6" s="170"/>
      <c r="F6" s="171">
        <v>22675</v>
      </c>
      <c r="G6" s="172"/>
      <c r="H6" s="173"/>
    </row>
    <row r="7" spans="1:8" x14ac:dyDescent="0.15">
      <c r="A7" s="154" t="s">
        <v>563</v>
      </c>
      <c r="B7" s="159"/>
      <c r="C7" s="160"/>
      <c r="D7" s="161">
        <v>34865</v>
      </c>
      <c r="E7" s="162"/>
      <c r="F7" s="163">
        <v>43226</v>
      </c>
      <c r="G7" s="164"/>
      <c r="H7" s="165"/>
    </row>
    <row r="8" spans="1:8" x14ac:dyDescent="0.15">
      <c r="A8" s="166"/>
      <c r="B8" s="167"/>
      <c r="C8" s="168"/>
      <c r="D8" s="169">
        <v>26386</v>
      </c>
      <c r="E8" s="170"/>
      <c r="F8" s="171">
        <v>22622</v>
      </c>
      <c r="G8" s="172"/>
      <c r="H8" s="173"/>
    </row>
    <row r="9" spans="1:8" x14ac:dyDescent="0.15">
      <c r="A9" s="154" t="s">
        <v>564</v>
      </c>
      <c r="B9" s="159"/>
      <c r="C9" s="160"/>
      <c r="D9" s="161">
        <v>17158</v>
      </c>
      <c r="E9" s="162"/>
      <c r="F9" s="163">
        <v>42836</v>
      </c>
      <c r="G9" s="164"/>
      <c r="H9" s="165"/>
    </row>
    <row r="10" spans="1:8" x14ac:dyDescent="0.15">
      <c r="A10" s="166"/>
      <c r="B10" s="167"/>
      <c r="C10" s="168"/>
      <c r="D10" s="169">
        <v>13325</v>
      </c>
      <c r="E10" s="170"/>
      <c r="F10" s="171">
        <v>22936</v>
      </c>
      <c r="G10" s="172"/>
      <c r="H10" s="173"/>
    </row>
    <row r="11" spans="1:8" x14ac:dyDescent="0.15">
      <c r="A11" s="154" t="s">
        <v>565</v>
      </c>
      <c r="B11" s="159"/>
      <c r="C11" s="160"/>
      <c r="D11" s="161">
        <v>43131</v>
      </c>
      <c r="E11" s="162"/>
      <c r="F11" s="163">
        <v>44161</v>
      </c>
      <c r="G11" s="164"/>
      <c r="H11" s="165"/>
    </row>
    <row r="12" spans="1:8" x14ac:dyDescent="0.15">
      <c r="A12" s="166"/>
      <c r="B12" s="167"/>
      <c r="C12" s="174"/>
      <c r="D12" s="169">
        <v>31710</v>
      </c>
      <c r="E12" s="170"/>
      <c r="F12" s="171">
        <v>23644</v>
      </c>
      <c r="G12" s="172"/>
      <c r="H12" s="173"/>
    </row>
    <row r="13" spans="1:8" x14ac:dyDescent="0.15">
      <c r="A13" s="154"/>
      <c r="B13" s="159"/>
      <c r="C13" s="175"/>
      <c r="D13" s="176">
        <v>39831</v>
      </c>
      <c r="E13" s="177"/>
      <c r="F13" s="178">
        <v>42751</v>
      </c>
      <c r="G13" s="179"/>
      <c r="H13" s="165"/>
    </row>
    <row r="14" spans="1:8" x14ac:dyDescent="0.15">
      <c r="A14" s="166"/>
      <c r="B14" s="167"/>
      <c r="C14" s="168"/>
      <c r="D14" s="169">
        <v>28489</v>
      </c>
      <c r="E14" s="170"/>
      <c r="F14" s="171">
        <v>23193</v>
      </c>
      <c r="G14" s="172"/>
      <c r="H14" s="173"/>
    </row>
    <row r="17" spans="1:11" x14ac:dyDescent="0.15">
      <c r="A17" s="150" t="s">
        <v>55</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56</v>
      </c>
      <c r="B19" s="180">
        <f>ROUND(VALUE(SUBSTITUTE(実質収支比率等に係る経年分析!F$48,"▲","-")),2)</f>
        <v>5.5</v>
      </c>
      <c r="C19" s="180">
        <f>ROUND(VALUE(SUBSTITUTE(実質収支比率等に係る経年分析!G$48,"▲","-")),2)</f>
        <v>6.5</v>
      </c>
      <c r="D19" s="180">
        <f>ROUND(VALUE(SUBSTITUTE(実質収支比率等に係る経年分析!H$48,"▲","-")),2)</f>
        <v>6.05</v>
      </c>
      <c r="E19" s="180">
        <f>ROUND(VALUE(SUBSTITUTE(実質収支比率等に係る経年分析!I$48,"▲","-")),2)</f>
        <v>6.26</v>
      </c>
      <c r="F19" s="180">
        <f>ROUND(VALUE(SUBSTITUTE(実質収支比率等に係る経年分析!J$48,"▲","-")),2)</f>
        <v>8.84</v>
      </c>
    </row>
    <row r="20" spans="1:11" x14ac:dyDescent="0.15">
      <c r="A20" s="180" t="s">
        <v>57</v>
      </c>
      <c r="B20" s="180">
        <f>ROUND(VALUE(SUBSTITUTE(実質収支比率等に係る経年分析!F$47,"▲","-")),2)</f>
        <v>15.11</v>
      </c>
      <c r="C20" s="180">
        <f>ROUND(VALUE(SUBSTITUTE(実質収支比率等に係る経年分析!G$47,"▲","-")),2)</f>
        <v>15.24</v>
      </c>
      <c r="D20" s="180">
        <f>ROUND(VALUE(SUBSTITUTE(実質収支比率等に係る経年分析!H$47,"▲","-")),2)</f>
        <v>17.72</v>
      </c>
      <c r="E20" s="180">
        <f>ROUND(VALUE(SUBSTITUTE(実質収支比率等に係る経年分析!I$47,"▲","-")),2)</f>
        <v>17.649999999999999</v>
      </c>
      <c r="F20" s="180">
        <f>ROUND(VALUE(SUBSTITUTE(実質収支比率等に係る経年分析!J$47,"▲","-")),2)</f>
        <v>16.350000000000001</v>
      </c>
    </row>
    <row r="21" spans="1:11" x14ac:dyDescent="0.15">
      <c r="A21" s="180" t="s">
        <v>58</v>
      </c>
      <c r="B21" s="180">
        <f>IF(ISNUMBER(VALUE(SUBSTITUTE(実質収支比率等に係る経年分析!F$49,"▲","-"))),ROUND(VALUE(SUBSTITUTE(実質収支比率等に係る経年分析!F$49,"▲","-")),2),NA())</f>
        <v>-1.05</v>
      </c>
      <c r="C21" s="180">
        <f>IF(ISNUMBER(VALUE(SUBSTITUTE(実質収支比率等に係る経年分析!G$49,"▲","-"))),ROUND(VALUE(SUBSTITUTE(実質収支比率等に係る経年分析!G$49,"▲","-")),2),NA())</f>
        <v>1.28</v>
      </c>
      <c r="D21" s="180">
        <f>IF(ISNUMBER(VALUE(SUBSTITUTE(実質収支比率等に係る経年分析!H$49,"▲","-"))),ROUND(VALUE(SUBSTITUTE(実質収支比率等に係る経年分析!H$49,"▲","-")),2),NA())</f>
        <v>2.21</v>
      </c>
      <c r="E21" s="180">
        <f>IF(ISNUMBER(VALUE(SUBSTITUTE(実質収支比率等に係る経年分析!I$49,"▲","-"))),ROUND(VALUE(SUBSTITUTE(実質収支比率等に係る経年分析!I$49,"▲","-")),2),NA())</f>
        <v>0.25</v>
      </c>
      <c r="F21" s="180">
        <f>IF(ISNUMBER(VALUE(SUBSTITUTE(実質収支比率等に係る経年分析!J$49,"▲","-"))),ROUND(VALUE(SUBSTITUTE(実質収支比率等に係る経年分析!J$49,"▲","-")),2),NA())</f>
        <v>1.64</v>
      </c>
    </row>
    <row r="24" spans="1:11" x14ac:dyDescent="0.15">
      <c r="A24" s="150" t="s">
        <v>59</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2.4500000000000002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1.1000000000000001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1.0900000000000001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0.57999999999999996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1.54</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6.11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4.26</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8.84</v>
      </c>
    </row>
    <row r="39" spans="1:16" x14ac:dyDescent="0.15">
      <c r="A39" s="150" t="s">
        <v>62</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3535</v>
      </c>
      <c r="E42" s="182"/>
      <c r="F42" s="182"/>
      <c r="G42" s="182">
        <f>'実質公債費比率（分子）の構造'!L$52</f>
        <v>3694</v>
      </c>
      <c r="H42" s="182"/>
      <c r="I42" s="182"/>
      <c r="J42" s="182">
        <f>'実質公債費比率（分子）の構造'!M$52</f>
        <v>3917</v>
      </c>
      <c r="K42" s="182"/>
      <c r="L42" s="182"/>
      <c r="M42" s="182">
        <f>'実質公債費比率（分子）の構造'!N$52</f>
        <v>4150</v>
      </c>
      <c r="N42" s="182"/>
      <c r="O42" s="182"/>
      <c r="P42" s="182">
        <f>'実質公債費比率（分子）の構造'!O$52</f>
        <v>4163</v>
      </c>
    </row>
    <row r="43" spans="1:16" x14ac:dyDescent="0.15">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67</v>
      </c>
      <c r="B44" s="182">
        <f>'実質公債費比率（分子）の構造'!K$50</f>
        <v>24</v>
      </c>
      <c r="C44" s="182"/>
      <c r="D44" s="182"/>
      <c r="E44" s="182">
        <f>'実質公債費比率（分子）の構造'!L$50</f>
        <v>41</v>
      </c>
      <c r="F44" s="182"/>
      <c r="G44" s="182"/>
      <c r="H44" s="182">
        <f>'実質公債費比率（分子）の構造'!M$50</f>
        <v>55</v>
      </c>
      <c r="I44" s="182"/>
      <c r="J44" s="182"/>
      <c r="K44" s="182">
        <f>'実質公債費比率（分子）の構造'!N$50</f>
        <v>52</v>
      </c>
      <c r="L44" s="182"/>
      <c r="M44" s="182"/>
      <c r="N44" s="182">
        <f>'実質公債費比率（分子）の構造'!O$50</f>
        <v>53</v>
      </c>
      <c r="O44" s="182"/>
      <c r="P44" s="182"/>
    </row>
    <row r="45" spans="1:16" x14ac:dyDescent="0.15">
      <c r="A45" s="182" t="s">
        <v>68</v>
      </c>
      <c r="B45" s="182">
        <f>'実質公債費比率（分子）の構造'!K$49</f>
        <v>235</v>
      </c>
      <c r="C45" s="182"/>
      <c r="D45" s="182"/>
      <c r="E45" s="182">
        <f>'実質公債費比率（分子）の構造'!L$49</f>
        <v>184</v>
      </c>
      <c r="F45" s="182"/>
      <c r="G45" s="182"/>
      <c r="H45" s="182">
        <f>'実質公債費比率（分子）の構造'!M$49</f>
        <v>247</v>
      </c>
      <c r="I45" s="182"/>
      <c r="J45" s="182"/>
      <c r="K45" s="182">
        <f>'実質公債費比率（分子）の構造'!N$49</f>
        <v>228</v>
      </c>
      <c r="L45" s="182"/>
      <c r="M45" s="182"/>
      <c r="N45" s="182">
        <f>'実質公債費比率（分子）の構造'!O$49</f>
        <v>212</v>
      </c>
      <c r="O45" s="182"/>
      <c r="P45" s="182"/>
    </row>
    <row r="46" spans="1:16" x14ac:dyDescent="0.15">
      <c r="A46" s="182" t="s">
        <v>69</v>
      </c>
      <c r="B46" s="182">
        <f>'実質公債費比率（分子）の構造'!K$48</f>
        <v>236</v>
      </c>
      <c r="C46" s="182"/>
      <c r="D46" s="182"/>
      <c r="E46" s="182">
        <f>'実質公債費比率（分子）の構造'!L$48</f>
        <v>176</v>
      </c>
      <c r="F46" s="182"/>
      <c r="G46" s="182"/>
      <c r="H46" s="182">
        <f>'実質公債費比率（分子）の構造'!M$48</f>
        <v>214</v>
      </c>
      <c r="I46" s="182"/>
      <c r="J46" s="182"/>
      <c r="K46" s="182">
        <f>'実質公債費比率（分子）の構造'!N$48</f>
        <v>183</v>
      </c>
      <c r="L46" s="182"/>
      <c r="M46" s="182"/>
      <c r="N46" s="182">
        <f>'実質公債費比率（分子）の構造'!O$48</f>
        <v>171</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3401</v>
      </c>
      <c r="C49" s="182"/>
      <c r="D49" s="182"/>
      <c r="E49" s="182">
        <f>'実質公債費比率（分子）の構造'!L$45</f>
        <v>3725</v>
      </c>
      <c r="F49" s="182"/>
      <c r="G49" s="182"/>
      <c r="H49" s="182">
        <f>'実質公債費比率（分子）の構造'!M$45</f>
        <v>3850</v>
      </c>
      <c r="I49" s="182"/>
      <c r="J49" s="182"/>
      <c r="K49" s="182">
        <f>'実質公債費比率（分子）の構造'!N$45</f>
        <v>4113</v>
      </c>
      <c r="L49" s="182"/>
      <c r="M49" s="182"/>
      <c r="N49" s="182">
        <f>'実質公債費比率（分子）の構造'!O$45</f>
        <v>4015</v>
      </c>
      <c r="O49" s="182"/>
      <c r="P49" s="182"/>
    </row>
    <row r="50" spans="1:16" x14ac:dyDescent="0.15">
      <c r="A50" s="182" t="s">
        <v>73</v>
      </c>
      <c r="B50" s="182" t="e">
        <f>NA()</f>
        <v>#N/A</v>
      </c>
      <c r="C50" s="182">
        <f>IF(ISNUMBER('実質公債費比率（分子）の構造'!K$53),'実質公債費比率（分子）の構造'!K$53,NA())</f>
        <v>361</v>
      </c>
      <c r="D50" s="182" t="e">
        <f>NA()</f>
        <v>#N/A</v>
      </c>
      <c r="E50" s="182" t="e">
        <f>NA()</f>
        <v>#N/A</v>
      </c>
      <c r="F50" s="182">
        <f>IF(ISNUMBER('実質公債費比率（分子）の構造'!L$53),'実質公債費比率（分子）の構造'!L$53,NA())</f>
        <v>432</v>
      </c>
      <c r="G50" s="182" t="e">
        <f>NA()</f>
        <v>#N/A</v>
      </c>
      <c r="H50" s="182" t="e">
        <f>NA()</f>
        <v>#N/A</v>
      </c>
      <c r="I50" s="182">
        <f>IF(ISNUMBER('実質公債費比率（分子）の構造'!M$53),'実質公債費比率（分子）の構造'!M$53,NA())</f>
        <v>449</v>
      </c>
      <c r="J50" s="182" t="e">
        <f>NA()</f>
        <v>#N/A</v>
      </c>
      <c r="K50" s="182" t="e">
        <f>NA()</f>
        <v>#N/A</v>
      </c>
      <c r="L50" s="182">
        <f>IF(ISNUMBER('実質公債費比率（分子）の構造'!N$53),'実質公債費比率（分子）の構造'!N$53,NA())</f>
        <v>426</v>
      </c>
      <c r="M50" s="182" t="e">
        <f>NA()</f>
        <v>#N/A</v>
      </c>
      <c r="N50" s="182" t="e">
        <f>NA()</f>
        <v>#N/A</v>
      </c>
      <c r="O50" s="182">
        <f>IF(ISNUMBER('実質公債費比率（分子）の構造'!O$53),'実質公債費比率（分子）の構造'!O$53,NA())</f>
        <v>288</v>
      </c>
      <c r="P50" s="182" t="e">
        <f>NA()</f>
        <v>#N/A</v>
      </c>
    </row>
    <row r="53" spans="1:16" x14ac:dyDescent="0.15">
      <c r="A53" s="150" t="s">
        <v>74</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33741</v>
      </c>
      <c r="E56" s="181"/>
      <c r="F56" s="181"/>
      <c r="G56" s="181">
        <f>'将来負担比率（分子）の構造'!J$52</f>
        <v>34880</v>
      </c>
      <c r="H56" s="181"/>
      <c r="I56" s="181"/>
      <c r="J56" s="181">
        <f>'将来負担比率（分子）の構造'!K$52</f>
        <v>35907</v>
      </c>
      <c r="K56" s="181"/>
      <c r="L56" s="181"/>
      <c r="M56" s="181">
        <f>'将来負担比率（分子）の構造'!L$52</f>
        <v>35746</v>
      </c>
      <c r="N56" s="181"/>
      <c r="O56" s="181"/>
      <c r="P56" s="181">
        <f>'将来負担比率（分子）の構造'!M$52</f>
        <v>36624</v>
      </c>
    </row>
    <row r="57" spans="1:16" x14ac:dyDescent="0.15">
      <c r="A57" s="181" t="s">
        <v>42</v>
      </c>
      <c r="B57" s="181"/>
      <c r="C57" s="181"/>
      <c r="D57" s="181">
        <f>'将来負担比率（分子）の構造'!I$51</f>
        <v>8538</v>
      </c>
      <c r="E57" s="181"/>
      <c r="F57" s="181"/>
      <c r="G57" s="181">
        <f>'将来負担比率（分子）の構造'!J$51</f>
        <v>7644</v>
      </c>
      <c r="H57" s="181"/>
      <c r="I57" s="181"/>
      <c r="J57" s="181">
        <f>'将来負担比率（分子）の構造'!K$51</f>
        <v>8922</v>
      </c>
      <c r="K57" s="181"/>
      <c r="L57" s="181"/>
      <c r="M57" s="181">
        <f>'将来負担比率（分子）の構造'!L$51</f>
        <v>9457</v>
      </c>
      <c r="N57" s="181"/>
      <c r="O57" s="181"/>
      <c r="P57" s="181">
        <f>'将来負担比率（分子）の構造'!M$51</f>
        <v>8398</v>
      </c>
    </row>
    <row r="58" spans="1:16" x14ac:dyDescent="0.15">
      <c r="A58" s="181" t="s">
        <v>41</v>
      </c>
      <c r="B58" s="181"/>
      <c r="C58" s="181"/>
      <c r="D58" s="181">
        <f>'将来負担比率（分子）の構造'!I$50</f>
        <v>11847</v>
      </c>
      <c r="E58" s="181"/>
      <c r="F58" s="181"/>
      <c r="G58" s="181">
        <f>'将来負担比率（分子）の構造'!J$50</f>
        <v>12293</v>
      </c>
      <c r="H58" s="181"/>
      <c r="I58" s="181"/>
      <c r="J58" s="181">
        <f>'将来負担比率（分子）の構造'!K$50</f>
        <v>15327</v>
      </c>
      <c r="K58" s="181"/>
      <c r="L58" s="181"/>
      <c r="M58" s="181">
        <f>'将来負担比率（分子）の構造'!L$50</f>
        <v>15292</v>
      </c>
      <c r="N58" s="181"/>
      <c r="O58" s="181"/>
      <c r="P58" s="181">
        <f>'将来負担比率（分子）の構造'!M$50</f>
        <v>16115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f>'将来負担比率（分子）の構造'!J$46</f>
        <v>1</v>
      </c>
      <c r="F61" s="181"/>
      <c r="G61" s="181"/>
      <c r="H61" s="181">
        <f>'将来負担比率（分子）の構造'!K$46</f>
        <v>1</v>
      </c>
      <c r="I61" s="181"/>
      <c r="J61" s="181"/>
      <c r="K61" s="181">
        <f>'将来負担比率（分子）の構造'!L$46</f>
        <v>1</v>
      </c>
      <c r="L61" s="181"/>
      <c r="M61" s="181"/>
      <c r="N61" s="181">
        <f>'将来負担比率（分子）の構造'!M$46</f>
        <v>1</v>
      </c>
      <c r="O61" s="181"/>
      <c r="P61" s="181"/>
    </row>
    <row r="62" spans="1:16" x14ac:dyDescent="0.15">
      <c r="A62" s="181" t="s">
        <v>35</v>
      </c>
      <c r="B62" s="181">
        <f>'将来負担比率（分子）の構造'!I$45</f>
        <v>5088</v>
      </c>
      <c r="C62" s="181"/>
      <c r="D62" s="181"/>
      <c r="E62" s="181">
        <f>'将来負担比率（分子）の構造'!J$45</f>
        <v>5035</v>
      </c>
      <c r="F62" s="181"/>
      <c r="G62" s="181"/>
      <c r="H62" s="181">
        <f>'将来負担比率（分子）の構造'!K$45</f>
        <v>4789</v>
      </c>
      <c r="I62" s="181"/>
      <c r="J62" s="181"/>
      <c r="K62" s="181">
        <f>'将来負担比率（分子）の構造'!L$45</f>
        <v>4695</v>
      </c>
      <c r="L62" s="181"/>
      <c r="M62" s="181"/>
      <c r="N62" s="181">
        <f>'将来負担比率（分子）の構造'!M$45</f>
        <v>4652</v>
      </c>
      <c r="O62" s="181"/>
      <c r="P62" s="181"/>
    </row>
    <row r="63" spans="1:16" x14ac:dyDescent="0.15">
      <c r="A63" s="181" t="s">
        <v>34</v>
      </c>
      <c r="B63" s="181">
        <f>'将来負担比率（分子）の構造'!I$44</f>
        <v>1492</v>
      </c>
      <c r="C63" s="181"/>
      <c r="D63" s="181"/>
      <c r="E63" s="181">
        <f>'将来負担比率（分子）の構造'!J$44</f>
        <v>1312</v>
      </c>
      <c r="F63" s="181"/>
      <c r="G63" s="181"/>
      <c r="H63" s="181">
        <f>'将来負担比率（分子）の構造'!K$44</f>
        <v>1380</v>
      </c>
      <c r="I63" s="181"/>
      <c r="J63" s="181"/>
      <c r="K63" s="181">
        <f>'将来負担比率（分子）の構造'!L$44</f>
        <v>1373</v>
      </c>
      <c r="L63" s="181"/>
      <c r="M63" s="181"/>
      <c r="N63" s="181">
        <f>'将来負担比率（分子）の構造'!M$44</f>
        <v>1477</v>
      </c>
      <c r="O63" s="181"/>
      <c r="P63" s="181"/>
    </row>
    <row r="64" spans="1:16" x14ac:dyDescent="0.15">
      <c r="A64" s="181" t="s">
        <v>33</v>
      </c>
      <c r="B64" s="181">
        <f>'将来負担比率（分子）の構造'!I$43</f>
        <v>1078</v>
      </c>
      <c r="C64" s="181"/>
      <c r="D64" s="181"/>
      <c r="E64" s="181">
        <f>'将来負担比率（分子）の構造'!J$43</f>
        <v>1190</v>
      </c>
      <c r="F64" s="181"/>
      <c r="G64" s="181"/>
      <c r="H64" s="181">
        <f>'将来負担比率（分子）の構造'!K$43</f>
        <v>1489</v>
      </c>
      <c r="I64" s="181"/>
      <c r="J64" s="181"/>
      <c r="K64" s="181">
        <f>'将来負担比率（分子）の構造'!L$43</f>
        <v>1562</v>
      </c>
      <c r="L64" s="181"/>
      <c r="M64" s="181"/>
      <c r="N64" s="181">
        <f>'将来負担比率（分子）の構造'!M$43</f>
        <v>1748</v>
      </c>
      <c r="O64" s="181"/>
      <c r="P64" s="181"/>
    </row>
    <row r="65" spans="1:16" x14ac:dyDescent="0.15">
      <c r="A65" s="181" t="s">
        <v>32</v>
      </c>
      <c r="B65" s="181">
        <f>'将来負担比率（分子）の構造'!I$42</f>
        <v>2175</v>
      </c>
      <c r="C65" s="181"/>
      <c r="D65" s="181"/>
      <c r="E65" s="181">
        <f>'将来負担比率（分子）の構造'!J$42</f>
        <v>2258</v>
      </c>
      <c r="F65" s="181"/>
      <c r="G65" s="181"/>
      <c r="H65" s="181">
        <f>'将来負担比率（分子）の構造'!K$42</f>
        <v>2228</v>
      </c>
      <c r="I65" s="181"/>
      <c r="J65" s="181"/>
      <c r="K65" s="181">
        <f>'将来負担比率（分子）の構造'!L$42</f>
        <v>2175</v>
      </c>
      <c r="L65" s="181"/>
      <c r="M65" s="181"/>
      <c r="N65" s="181">
        <f>'将来負担比率（分子）の構造'!M$42</f>
        <v>273</v>
      </c>
      <c r="O65" s="181"/>
      <c r="P65" s="181"/>
    </row>
    <row r="66" spans="1:16" x14ac:dyDescent="0.15">
      <c r="A66" s="181" t="s">
        <v>31</v>
      </c>
      <c r="B66" s="181">
        <f>'将来負担比率（分子）の構造'!I$41</f>
        <v>38694</v>
      </c>
      <c r="C66" s="181"/>
      <c r="D66" s="181"/>
      <c r="E66" s="181">
        <f>'将来負担比率（分子）の構造'!J$41</f>
        <v>39676</v>
      </c>
      <c r="F66" s="181"/>
      <c r="G66" s="181"/>
      <c r="H66" s="181">
        <f>'将来負担比率（分子）の構造'!K$41</f>
        <v>41843</v>
      </c>
      <c r="I66" s="181"/>
      <c r="J66" s="181"/>
      <c r="K66" s="181">
        <f>'将来負担比率（分子）の構造'!L$41</f>
        <v>40011</v>
      </c>
      <c r="L66" s="181"/>
      <c r="M66" s="181"/>
      <c r="N66" s="181">
        <f>'将来負担比率（分子）の構造'!M$41</f>
        <v>38885</v>
      </c>
      <c r="O66" s="181"/>
      <c r="P66" s="181"/>
    </row>
    <row r="67" spans="1:16" x14ac:dyDescent="0.15">
      <c r="A67" s="181" t="s">
        <v>77</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78</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79</v>
      </c>
      <c r="B72" s="185">
        <f>基金残高に係る経年分析!F55</f>
        <v>3943</v>
      </c>
      <c r="C72" s="185">
        <f>基金残高に係る経年分析!G55</f>
        <v>3944</v>
      </c>
      <c r="D72" s="185">
        <f>基金残高に係る経年分析!H55</f>
        <v>3710</v>
      </c>
    </row>
    <row r="73" spans="1:16" x14ac:dyDescent="0.15">
      <c r="A73" s="184" t="s">
        <v>80</v>
      </c>
      <c r="B73" s="185">
        <f>基金残高に係る経年分析!F56</f>
        <v>2562</v>
      </c>
      <c r="C73" s="185">
        <f>基金残高に係る経年分析!G56</f>
        <v>2563</v>
      </c>
      <c r="D73" s="185">
        <f>基金残高に係る経年分析!H56</f>
        <v>2900</v>
      </c>
    </row>
    <row r="74" spans="1:16" x14ac:dyDescent="0.15">
      <c r="A74" s="184" t="s">
        <v>81</v>
      </c>
      <c r="B74" s="185">
        <f>基金残高に係る経年分析!F57</f>
        <v>7225</v>
      </c>
      <c r="C74" s="185">
        <f>基金残高に係る経年分析!G57</f>
        <v>7593</v>
      </c>
      <c r="D74" s="185">
        <f>基金残高に係る経年分析!H57</f>
        <v>8353</v>
      </c>
    </row>
  </sheetData>
  <sheetProtection algorithmName="SHA-512" hashValue="qBRR1lNUiH5a00nBYzlmk1EIMcX9kjIU88y3dVqUmxpT1fzJS+QSfPVQrcQhtVepQVYlb/FJgO0HjmULnFNyVg==" saltValue="+1mb+GyLUSM8I8X+Ruog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L17" sqref="AL17:AO17"/>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217</v>
      </c>
      <c r="DI1" s="762"/>
      <c r="DJ1" s="762"/>
      <c r="DK1" s="762"/>
      <c r="DL1" s="762"/>
      <c r="DM1" s="762"/>
      <c r="DN1" s="763"/>
      <c r="DO1" s="226"/>
      <c r="DP1" s="761" t="s">
        <v>218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223</v>
      </c>
      <c r="S4" s="704"/>
      <c r="T4" s="704"/>
      <c r="U4" s="704"/>
      <c r="V4" s="704"/>
      <c r="W4" s="704"/>
      <c r="X4" s="704"/>
      <c r="Y4" s="705"/>
      <c r="Z4" s="703" t="s">
        <v>224</v>
      </c>
      <c r="AA4" s="704"/>
      <c r="AB4" s="704"/>
      <c r="AC4" s="705"/>
      <c r="AD4" s="703" t="s">
        <v>225</v>
      </c>
      <c r="AE4" s="704"/>
      <c r="AF4" s="704"/>
      <c r="AG4" s="704"/>
      <c r="AH4" s="704"/>
      <c r="AI4" s="704"/>
      <c r="AJ4" s="704"/>
      <c r="AK4" s="705"/>
      <c r="AL4" s="703" t="s">
        <v>224</v>
      </c>
      <c r="AM4" s="704"/>
      <c r="AN4" s="704"/>
      <c r="AO4" s="705"/>
      <c r="AP4" s="764" t="s">
        <v>226</v>
      </c>
      <c r="AQ4" s="764"/>
      <c r="AR4" s="764"/>
      <c r="AS4" s="764"/>
      <c r="AT4" s="764"/>
      <c r="AU4" s="764"/>
      <c r="AV4" s="764"/>
      <c r="AW4" s="764"/>
      <c r="AX4" s="764"/>
      <c r="AY4" s="764"/>
      <c r="AZ4" s="764"/>
      <c r="BA4" s="764"/>
      <c r="BB4" s="764"/>
      <c r="BC4" s="764"/>
      <c r="BD4" s="764"/>
      <c r="BE4" s="764"/>
      <c r="BF4" s="764"/>
      <c r="BG4" s="764" t="s">
        <v>227</v>
      </c>
      <c r="BH4" s="764"/>
      <c r="BI4" s="764"/>
      <c r="BJ4" s="764"/>
      <c r="BK4" s="764"/>
      <c r="BL4" s="764"/>
      <c r="BM4" s="764"/>
      <c r="BN4" s="764"/>
      <c r="BO4" s="764" t="s">
        <v>224</v>
      </c>
      <c r="BP4" s="764"/>
      <c r="BQ4" s="764"/>
      <c r="BR4" s="764"/>
      <c r="BS4" s="764" t="s">
        <v>228</v>
      </c>
      <c r="BT4" s="764"/>
      <c r="BU4" s="764"/>
      <c r="BV4" s="764"/>
      <c r="BW4" s="764"/>
      <c r="BX4" s="764"/>
      <c r="BY4" s="764"/>
      <c r="BZ4" s="764"/>
      <c r="CA4" s="764"/>
      <c r="CB4" s="764"/>
      <c r="CD4" s="746" t="s">
        <v>229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230</v>
      </c>
      <c r="C5" s="711"/>
      <c r="D5" s="711"/>
      <c r="E5" s="711"/>
      <c r="F5" s="711"/>
      <c r="G5" s="711"/>
      <c r="H5" s="711"/>
      <c r="I5" s="711"/>
      <c r="J5" s="711"/>
      <c r="K5" s="711"/>
      <c r="L5" s="711"/>
      <c r="M5" s="711"/>
      <c r="N5" s="711"/>
      <c r="O5" s="711"/>
      <c r="P5" s="711"/>
      <c r="Q5" s="712"/>
      <c r="R5" s="697">
        <v>16704547</v>
      </c>
      <c r="S5" s="698"/>
      <c r="T5" s="698"/>
      <c r="U5" s="698"/>
      <c r="V5" s="698"/>
      <c r="W5" s="698"/>
      <c r="X5" s="698"/>
      <c r="Y5" s="741"/>
      <c r="Z5" s="759">
        <v>29.4</v>
      </c>
      <c r="AA5" s="759"/>
      <c r="AB5" s="759"/>
      <c r="AC5" s="759"/>
      <c r="AD5" s="760">
        <v>15501231</v>
      </c>
      <c r="AE5" s="760"/>
      <c r="AF5" s="760"/>
      <c r="AG5" s="760"/>
      <c r="AH5" s="760"/>
      <c r="AI5" s="760"/>
      <c r="AJ5" s="760"/>
      <c r="AK5" s="760"/>
      <c r="AL5" s="742">
        <v>71.099999999999994</v>
      </c>
      <c r="AM5" s="715"/>
      <c r="AN5" s="715"/>
      <c r="AO5" s="743"/>
      <c r="AP5" s="710" t="s">
        <v>231</v>
      </c>
      <c r="AQ5" s="711"/>
      <c r="AR5" s="711"/>
      <c r="AS5" s="711"/>
      <c r="AT5" s="711"/>
      <c r="AU5" s="711"/>
      <c r="AV5" s="711"/>
      <c r="AW5" s="711"/>
      <c r="AX5" s="711"/>
      <c r="AY5" s="711"/>
      <c r="AZ5" s="711"/>
      <c r="BA5" s="711"/>
      <c r="BB5" s="711"/>
      <c r="BC5" s="711"/>
      <c r="BD5" s="711"/>
      <c r="BE5" s="711"/>
      <c r="BF5" s="712"/>
      <c r="BG5" s="642">
        <v>15501231</v>
      </c>
      <c r="BH5" s="643"/>
      <c r="BI5" s="643"/>
      <c r="BJ5" s="643"/>
      <c r="BK5" s="643"/>
      <c r="BL5" s="643"/>
      <c r="BM5" s="643"/>
      <c r="BN5" s="644"/>
      <c r="BO5" s="675">
        <v>92.8</v>
      </c>
      <c r="BP5" s="675"/>
      <c r="BQ5" s="675"/>
      <c r="BR5" s="675"/>
      <c r="BS5" s="676">
        <v>95334</v>
      </c>
      <c r="BT5" s="676"/>
      <c r="BU5" s="676"/>
      <c r="BV5" s="676"/>
      <c r="BW5" s="676"/>
      <c r="BX5" s="676"/>
      <c r="BY5" s="676"/>
      <c r="BZ5" s="676"/>
      <c r="CA5" s="676"/>
      <c r="CB5" s="730"/>
      <c r="CD5" s="746" t="s">
        <v>226</v>
      </c>
      <c r="CE5" s="747"/>
      <c r="CF5" s="747"/>
      <c r="CG5" s="747"/>
      <c r="CH5" s="747"/>
      <c r="CI5" s="747"/>
      <c r="CJ5" s="747"/>
      <c r="CK5" s="747"/>
      <c r="CL5" s="747"/>
      <c r="CM5" s="747"/>
      <c r="CN5" s="747"/>
      <c r="CO5" s="747"/>
      <c r="CP5" s="747"/>
      <c r="CQ5" s="748"/>
      <c r="CR5" s="746" t="s">
        <v>232</v>
      </c>
      <c r="CS5" s="747"/>
      <c r="CT5" s="747"/>
      <c r="CU5" s="747"/>
      <c r="CV5" s="747"/>
      <c r="CW5" s="747"/>
      <c r="CX5" s="747"/>
      <c r="CY5" s="748"/>
      <c r="CZ5" s="746" t="s">
        <v>224</v>
      </c>
      <c r="DA5" s="747"/>
      <c r="DB5" s="747"/>
      <c r="DC5" s="748"/>
      <c r="DD5" s="746" t="s">
        <v>233</v>
      </c>
      <c r="DE5" s="747"/>
      <c r="DF5" s="747"/>
      <c r="DG5" s="747"/>
      <c r="DH5" s="747"/>
      <c r="DI5" s="747"/>
      <c r="DJ5" s="747"/>
      <c r="DK5" s="747"/>
      <c r="DL5" s="747"/>
      <c r="DM5" s="747"/>
      <c r="DN5" s="747"/>
      <c r="DO5" s="747"/>
      <c r="DP5" s="748"/>
      <c r="DQ5" s="746" t="s">
        <v>234</v>
      </c>
      <c r="DR5" s="747"/>
      <c r="DS5" s="747"/>
      <c r="DT5" s="747"/>
      <c r="DU5" s="747"/>
      <c r="DV5" s="747"/>
      <c r="DW5" s="747"/>
      <c r="DX5" s="747"/>
      <c r="DY5" s="747"/>
      <c r="DZ5" s="747"/>
      <c r="EA5" s="747"/>
      <c r="EB5" s="747"/>
      <c r="EC5" s="748"/>
    </row>
    <row r="6" spans="2:143" ht="11.25" customHeight="1" x14ac:dyDescent="0.15">
      <c r="B6" s="639" t="s">
        <v>235</v>
      </c>
      <c r="C6" s="640"/>
      <c r="D6" s="640"/>
      <c r="E6" s="640"/>
      <c r="F6" s="640"/>
      <c r="G6" s="640"/>
      <c r="H6" s="640"/>
      <c r="I6" s="640"/>
      <c r="J6" s="640"/>
      <c r="K6" s="640"/>
      <c r="L6" s="640"/>
      <c r="M6" s="640"/>
      <c r="N6" s="640"/>
      <c r="O6" s="640"/>
      <c r="P6" s="640"/>
      <c r="Q6" s="641"/>
      <c r="R6" s="642">
        <v>195756</v>
      </c>
      <c r="S6" s="643"/>
      <c r="T6" s="643"/>
      <c r="U6" s="643"/>
      <c r="V6" s="643"/>
      <c r="W6" s="643"/>
      <c r="X6" s="643"/>
      <c r="Y6" s="644"/>
      <c r="Z6" s="675">
        <v>0.3</v>
      </c>
      <c r="AA6" s="675"/>
      <c r="AB6" s="675"/>
      <c r="AC6" s="675"/>
      <c r="AD6" s="676">
        <v>195756</v>
      </c>
      <c r="AE6" s="676"/>
      <c r="AF6" s="676"/>
      <c r="AG6" s="676"/>
      <c r="AH6" s="676"/>
      <c r="AI6" s="676"/>
      <c r="AJ6" s="676"/>
      <c r="AK6" s="676"/>
      <c r="AL6" s="645">
        <v>0.9</v>
      </c>
      <c r="AM6" s="646"/>
      <c r="AN6" s="646"/>
      <c r="AO6" s="677"/>
      <c r="AP6" s="639" t="s">
        <v>236</v>
      </c>
      <c r="AQ6" s="640"/>
      <c r="AR6" s="640"/>
      <c r="AS6" s="640"/>
      <c r="AT6" s="640"/>
      <c r="AU6" s="640"/>
      <c r="AV6" s="640"/>
      <c r="AW6" s="640"/>
      <c r="AX6" s="640"/>
      <c r="AY6" s="640"/>
      <c r="AZ6" s="640"/>
      <c r="BA6" s="640"/>
      <c r="BB6" s="640"/>
      <c r="BC6" s="640"/>
      <c r="BD6" s="640"/>
      <c r="BE6" s="640"/>
      <c r="BF6" s="641"/>
      <c r="BG6" s="642">
        <v>15501231</v>
      </c>
      <c r="BH6" s="643"/>
      <c r="BI6" s="643"/>
      <c r="BJ6" s="643"/>
      <c r="BK6" s="643"/>
      <c r="BL6" s="643"/>
      <c r="BM6" s="643"/>
      <c r="BN6" s="644"/>
      <c r="BO6" s="675">
        <v>92.8</v>
      </c>
      <c r="BP6" s="675"/>
      <c r="BQ6" s="675"/>
      <c r="BR6" s="675"/>
      <c r="BS6" s="676">
        <v>95334</v>
      </c>
      <c r="BT6" s="676"/>
      <c r="BU6" s="676"/>
      <c r="BV6" s="676"/>
      <c r="BW6" s="676"/>
      <c r="BX6" s="676"/>
      <c r="BY6" s="676"/>
      <c r="BZ6" s="676"/>
      <c r="CA6" s="676"/>
      <c r="CB6" s="730"/>
      <c r="CD6" s="700" t="s">
        <v>237</v>
      </c>
      <c r="CE6" s="701"/>
      <c r="CF6" s="701"/>
      <c r="CG6" s="701"/>
      <c r="CH6" s="701"/>
      <c r="CI6" s="701"/>
      <c r="CJ6" s="701"/>
      <c r="CK6" s="701"/>
      <c r="CL6" s="701"/>
      <c r="CM6" s="701"/>
      <c r="CN6" s="701"/>
      <c r="CO6" s="701"/>
      <c r="CP6" s="701"/>
      <c r="CQ6" s="702"/>
      <c r="CR6" s="642">
        <v>255921</v>
      </c>
      <c r="CS6" s="643"/>
      <c r="CT6" s="643"/>
      <c r="CU6" s="643"/>
      <c r="CV6" s="643"/>
      <c r="CW6" s="643"/>
      <c r="CX6" s="643"/>
      <c r="CY6" s="644"/>
      <c r="CZ6" s="742">
        <v>0.5</v>
      </c>
      <c r="DA6" s="715"/>
      <c r="DB6" s="715"/>
      <c r="DC6" s="745"/>
      <c r="DD6" s="648" t="s">
        <v>238</v>
      </c>
      <c r="DE6" s="643"/>
      <c r="DF6" s="643"/>
      <c r="DG6" s="643"/>
      <c r="DH6" s="643"/>
      <c r="DI6" s="643"/>
      <c r="DJ6" s="643"/>
      <c r="DK6" s="643"/>
      <c r="DL6" s="643"/>
      <c r="DM6" s="643"/>
      <c r="DN6" s="643"/>
      <c r="DO6" s="643"/>
      <c r="DP6" s="644"/>
      <c r="DQ6" s="648">
        <v>255566</v>
      </c>
      <c r="DR6" s="643"/>
      <c r="DS6" s="643"/>
      <c r="DT6" s="643"/>
      <c r="DU6" s="643"/>
      <c r="DV6" s="643"/>
      <c r="DW6" s="643"/>
      <c r="DX6" s="643"/>
      <c r="DY6" s="643"/>
      <c r="DZ6" s="643"/>
      <c r="EA6" s="643"/>
      <c r="EB6" s="643"/>
      <c r="EC6" s="688"/>
    </row>
    <row r="7" spans="2:143" ht="11.25" customHeight="1" x14ac:dyDescent="0.15">
      <c r="B7" s="639" t="s">
        <v>239</v>
      </c>
      <c r="C7" s="640"/>
      <c r="D7" s="640"/>
      <c r="E7" s="640"/>
      <c r="F7" s="640"/>
      <c r="G7" s="640"/>
      <c r="H7" s="640"/>
      <c r="I7" s="640"/>
      <c r="J7" s="640"/>
      <c r="K7" s="640"/>
      <c r="L7" s="640"/>
      <c r="M7" s="640"/>
      <c r="N7" s="640"/>
      <c r="O7" s="640"/>
      <c r="P7" s="640"/>
      <c r="Q7" s="641"/>
      <c r="R7" s="642">
        <v>13350</v>
      </c>
      <c r="S7" s="643"/>
      <c r="T7" s="643"/>
      <c r="U7" s="643"/>
      <c r="V7" s="643"/>
      <c r="W7" s="643"/>
      <c r="X7" s="643"/>
      <c r="Y7" s="644"/>
      <c r="Z7" s="675">
        <v>0</v>
      </c>
      <c r="AA7" s="675"/>
      <c r="AB7" s="675"/>
      <c r="AC7" s="675"/>
      <c r="AD7" s="676">
        <v>13350</v>
      </c>
      <c r="AE7" s="676"/>
      <c r="AF7" s="676"/>
      <c r="AG7" s="676"/>
      <c r="AH7" s="676"/>
      <c r="AI7" s="676"/>
      <c r="AJ7" s="676"/>
      <c r="AK7" s="676"/>
      <c r="AL7" s="645">
        <v>0.1</v>
      </c>
      <c r="AM7" s="646"/>
      <c r="AN7" s="646"/>
      <c r="AO7" s="677"/>
      <c r="AP7" s="639" t="s">
        <v>240</v>
      </c>
      <c r="AQ7" s="640"/>
      <c r="AR7" s="640"/>
      <c r="AS7" s="640"/>
      <c r="AT7" s="640"/>
      <c r="AU7" s="640"/>
      <c r="AV7" s="640"/>
      <c r="AW7" s="640"/>
      <c r="AX7" s="640"/>
      <c r="AY7" s="640"/>
      <c r="AZ7" s="640"/>
      <c r="BA7" s="640"/>
      <c r="BB7" s="640"/>
      <c r="BC7" s="640"/>
      <c r="BD7" s="640"/>
      <c r="BE7" s="640"/>
      <c r="BF7" s="641"/>
      <c r="BG7" s="642">
        <v>7990134</v>
      </c>
      <c r="BH7" s="643"/>
      <c r="BI7" s="643"/>
      <c r="BJ7" s="643"/>
      <c r="BK7" s="643"/>
      <c r="BL7" s="643"/>
      <c r="BM7" s="643"/>
      <c r="BN7" s="644"/>
      <c r="BO7" s="675">
        <v>47.8</v>
      </c>
      <c r="BP7" s="675"/>
      <c r="BQ7" s="675"/>
      <c r="BR7" s="675"/>
      <c r="BS7" s="676">
        <v>95334</v>
      </c>
      <c r="BT7" s="676"/>
      <c r="BU7" s="676"/>
      <c r="BV7" s="676"/>
      <c r="BW7" s="676"/>
      <c r="BX7" s="676"/>
      <c r="BY7" s="676"/>
      <c r="BZ7" s="676"/>
      <c r="CA7" s="676"/>
      <c r="CB7" s="730"/>
      <c r="CD7" s="689" t="s">
        <v>241</v>
      </c>
      <c r="CE7" s="686"/>
      <c r="CF7" s="686"/>
      <c r="CG7" s="686"/>
      <c r="CH7" s="686"/>
      <c r="CI7" s="686"/>
      <c r="CJ7" s="686"/>
      <c r="CK7" s="686"/>
      <c r="CL7" s="686"/>
      <c r="CM7" s="686"/>
      <c r="CN7" s="686"/>
      <c r="CO7" s="686"/>
      <c r="CP7" s="686"/>
      <c r="CQ7" s="687"/>
      <c r="CR7" s="642">
        <v>15793001</v>
      </c>
      <c r="CS7" s="643"/>
      <c r="CT7" s="643"/>
      <c r="CU7" s="643"/>
      <c r="CV7" s="643"/>
      <c r="CW7" s="643"/>
      <c r="CX7" s="643"/>
      <c r="CY7" s="644"/>
      <c r="CZ7" s="675">
        <v>29.3</v>
      </c>
      <c r="DA7" s="675"/>
      <c r="DB7" s="675"/>
      <c r="DC7" s="675"/>
      <c r="DD7" s="648">
        <v>1069798</v>
      </c>
      <c r="DE7" s="643"/>
      <c r="DF7" s="643"/>
      <c r="DG7" s="643"/>
      <c r="DH7" s="643"/>
      <c r="DI7" s="643"/>
      <c r="DJ7" s="643"/>
      <c r="DK7" s="643"/>
      <c r="DL7" s="643"/>
      <c r="DM7" s="643"/>
      <c r="DN7" s="643"/>
      <c r="DO7" s="643"/>
      <c r="DP7" s="644"/>
      <c r="DQ7" s="648">
        <v>2827713</v>
      </c>
      <c r="DR7" s="643"/>
      <c r="DS7" s="643"/>
      <c r="DT7" s="643"/>
      <c r="DU7" s="643"/>
      <c r="DV7" s="643"/>
      <c r="DW7" s="643"/>
      <c r="DX7" s="643"/>
      <c r="DY7" s="643"/>
      <c r="DZ7" s="643"/>
      <c r="EA7" s="643"/>
      <c r="EB7" s="643"/>
      <c r="EC7" s="688"/>
    </row>
    <row r="8" spans="2:143" ht="11.25" customHeight="1" x14ac:dyDescent="0.15">
      <c r="B8" s="639" t="s">
        <v>242</v>
      </c>
      <c r="C8" s="640"/>
      <c r="D8" s="640"/>
      <c r="E8" s="640"/>
      <c r="F8" s="640"/>
      <c r="G8" s="640"/>
      <c r="H8" s="640"/>
      <c r="I8" s="640"/>
      <c r="J8" s="640"/>
      <c r="K8" s="640"/>
      <c r="L8" s="640"/>
      <c r="M8" s="640"/>
      <c r="N8" s="640"/>
      <c r="O8" s="640"/>
      <c r="P8" s="640"/>
      <c r="Q8" s="641"/>
      <c r="R8" s="642">
        <v>70795</v>
      </c>
      <c r="S8" s="643"/>
      <c r="T8" s="643"/>
      <c r="U8" s="643"/>
      <c r="V8" s="643"/>
      <c r="W8" s="643"/>
      <c r="X8" s="643"/>
      <c r="Y8" s="644"/>
      <c r="Z8" s="675">
        <v>0.1</v>
      </c>
      <c r="AA8" s="675"/>
      <c r="AB8" s="675"/>
      <c r="AC8" s="675"/>
      <c r="AD8" s="676">
        <v>70795</v>
      </c>
      <c r="AE8" s="676"/>
      <c r="AF8" s="676"/>
      <c r="AG8" s="676"/>
      <c r="AH8" s="676"/>
      <c r="AI8" s="676"/>
      <c r="AJ8" s="676"/>
      <c r="AK8" s="676"/>
      <c r="AL8" s="645">
        <v>0.3</v>
      </c>
      <c r="AM8" s="646"/>
      <c r="AN8" s="646"/>
      <c r="AO8" s="677"/>
      <c r="AP8" s="639" t="s">
        <v>243</v>
      </c>
      <c r="AQ8" s="640"/>
      <c r="AR8" s="640"/>
      <c r="AS8" s="640"/>
      <c r="AT8" s="640"/>
      <c r="AU8" s="640"/>
      <c r="AV8" s="640"/>
      <c r="AW8" s="640"/>
      <c r="AX8" s="640"/>
      <c r="AY8" s="640"/>
      <c r="AZ8" s="640"/>
      <c r="BA8" s="640"/>
      <c r="BB8" s="640"/>
      <c r="BC8" s="640"/>
      <c r="BD8" s="640"/>
      <c r="BE8" s="640"/>
      <c r="BF8" s="641"/>
      <c r="BG8" s="642">
        <v>207412</v>
      </c>
      <c r="BH8" s="643"/>
      <c r="BI8" s="643"/>
      <c r="BJ8" s="643"/>
      <c r="BK8" s="643"/>
      <c r="BL8" s="643"/>
      <c r="BM8" s="643"/>
      <c r="BN8" s="644"/>
      <c r="BO8" s="675">
        <v>1.2</v>
      </c>
      <c r="BP8" s="675"/>
      <c r="BQ8" s="675"/>
      <c r="BR8" s="675"/>
      <c r="BS8" s="648" t="s">
        <v>130</v>
      </c>
      <c r="BT8" s="643"/>
      <c r="BU8" s="643"/>
      <c r="BV8" s="643"/>
      <c r="BW8" s="643"/>
      <c r="BX8" s="643"/>
      <c r="BY8" s="643"/>
      <c r="BZ8" s="643"/>
      <c r="CA8" s="643"/>
      <c r="CB8" s="688"/>
      <c r="CD8" s="689" t="s">
        <v>244</v>
      </c>
      <c r="CE8" s="686"/>
      <c r="CF8" s="686"/>
      <c r="CG8" s="686"/>
      <c r="CH8" s="686"/>
      <c r="CI8" s="686"/>
      <c r="CJ8" s="686"/>
      <c r="CK8" s="686"/>
      <c r="CL8" s="686"/>
      <c r="CM8" s="686"/>
      <c r="CN8" s="686"/>
      <c r="CO8" s="686"/>
      <c r="CP8" s="686"/>
      <c r="CQ8" s="687"/>
      <c r="CR8" s="642">
        <v>17669388</v>
      </c>
      <c r="CS8" s="643"/>
      <c r="CT8" s="643"/>
      <c r="CU8" s="643"/>
      <c r="CV8" s="643"/>
      <c r="CW8" s="643"/>
      <c r="CX8" s="643"/>
      <c r="CY8" s="644"/>
      <c r="CZ8" s="675">
        <v>32.799999999999997</v>
      </c>
      <c r="DA8" s="675"/>
      <c r="DB8" s="675"/>
      <c r="DC8" s="675"/>
      <c r="DD8" s="648">
        <v>271564</v>
      </c>
      <c r="DE8" s="643"/>
      <c r="DF8" s="643"/>
      <c r="DG8" s="643"/>
      <c r="DH8" s="643"/>
      <c r="DI8" s="643"/>
      <c r="DJ8" s="643"/>
      <c r="DK8" s="643"/>
      <c r="DL8" s="643"/>
      <c r="DM8" s="643"/>
      <c r="DN8" s="643"/>
      <c r="DO8" s="643"/>
      <c r="DP8" s="644"/>
      <c r="DQ8" s="648">
        <v>8494398</v>
      </c>
      <c r="DR8" s="643"/>
      <c r="DS8" s="643"/>
      <c r="DT8" s="643"/>
      <c r="DU8" s="643"/>
      <c r="DV8" s="643"/>
      <c r="DW8" s="643"/>
      <c r="DX8" s="643"/>
      <c r="DY8" s="643"/>
      <c r="DZ8" s="643"/>
      <c r="EA8" s="643"/>
      <c r="EB8" s="643"/>
      <c r="EC8" s="688"/>
    </row>
    <row r="9" spans="2:143" ht="11.25" customHeight="1" x14ac:dyDescent="0.15">
      <c r="B9" s="639" t="s">
        <v>245</v>
      </c>
      <c r="C9" s="640"/>
      <c r="D9" s="640"/>
      <c r="E9" s="640"/>
      <c r="F9" s="640"/>
      <c r="G9" s="640"/>
      <c r="H9" s="640"/>
      <c r="I9" s="640"/>
      <c r="J9" s="640"/>
      <c r="K9" s="640"/>
      <c r="L9" s="640"/>
      <c r="M9" s="640"/>
      <c r="N9" s="640"/>
      <c r="O9" s="640"/>
      <c r="P9" s="640"/>
      <c r="Q9" s="641"/>
      <c r="R9" s="642">
        <v>84922</v>
      </c>
      <c r="S9" s="643"/>
      <c r="T9" s="643"/>
      <c r="U9" s="643"/>
      <c r="V9" s="643"/>
      <c r="W9" s="643"/>
      <c r="X9" s="643"/>
      <c r="Y9" s="644"/>
      <c r="Z9" s="675">
        <v>0.1</v>
      </c>
      <c r="AA9" s="675"/>
      <c r="AB9" s="675"/>
      <c r="AC9" s="675"/>
      <c r="AD9" s="676">
        <v>84922</v>
      </c>
      <c r="AE9" s="676"/>
      <c r="AF9" s="676"/>
      <c r="AG9" s="676"/>
      <c r="AH9" s="676"/>
      <c r="AI9" s="676"/>
      <c r="AJ9" s="676"/>
      <c r="AK9" s="676"/>
      <c r="AL9" s="645">
        <v>0.4</v>
      </c>
      <c r="AM9" s="646"/>
      <c r="AN9" s="646"/>
      <c r="AO9" s="677"/>
      <c r="AP9" s="639" t="s">
        <v>246</v>
      </c>
      <c r="AQ9" s="640"/>
      <c r="AR9" s="640"/>
      <c r="AS9" s="640"/>
      <c r="AT9" s="640"/>
      <c r="AU9" s="640"/>
      <c r="AV9" s="640"/>
      <c r="AW9" s="640"/>
      <c r="AX9" s="640"/>
      <c r="AY9" s="640"/>
      <c r="AZ9" s="640"/>
      <c r="BA9" s="640"/>
      <c r="BB9" s="640"/>
      <c r="BC9" s="640"/>
      <c r="BD9" s="640"/>
      <c r="BE9" s="640"/>
      <c r="BF9" s="641"/>
      <c r="BG9" s="642">
        <v>7118544</v>
      </c>
      <c r="BH9" s="643"/>
      <c r="BI9" s="643"/>
      <c r="BJ9" s="643"/>
      <c r="BK9" s="643"/>
      <c r="BL9" s="643"/>
      <c r="BM9" s="643"/>
      <c r="BN9" s="644"/>
      <c r="BO9" s="675">
        <v>42.6</v>
      </c>
      <c r="BP9" s="675"/>
      <c r="BQ9" s="675"/>
      <c r="BR9" s="675"/>
      <c r="BS9" s="648" t="s">
        <v>177</v>
      </c>
      <c r="BT9" s="643"/>
      <c r="BU9" s="643"/>
      <c r="BV9" s="643"/>
      <c r="BW9" s="643"/>
      <c r="BX9" s="643"/>
      <c r="BY9" s="643"/>
      <c r="BZ9" s="643"/>
      <c r="CA9" s="643"/>
      <c r="CB9" s="688"/>
      <c r="CD9" s="689" t="s">
        <v>247</v>
      </c>
      <c r="CE9" s="686"/>
      <c r="CF9" s="686"/>
      <c r="CG9" s="686"/>
      <c r="CH9" s="686"/>
      <c r="CI9" s="686"/>
      <c r="CJ9" s="686"/>
      <c r="CK9" s="686"/>
      <c r="CL9" s="686"/>
      <c r="CM9" s="686"/>
      <c r="CN9" s="686"/>
      <c r="CO9" s="686"/>
      <c r="CP9" s="686"/>
      <c r="CQ9" s="687"/>
      <c r="CR9" s="642">
        <v>3107744</v>
      </c>
      <c r="CS9" s="643"/>
      <c r="CT9" s="643"/>
      <c r="CU9" s="643"/>
      <c r="CV9" s="643"/>
      <c r="CW9" s="643"/>
      <c r="CX9" s="643"/>
      <c r="CY9" s="644"/>
      <c r="CZ9" s="675">
        <v>5.8</v>
      </c>
      <c r="DA9" s="675"/>
      <c r="DB9" s="675"/>
      <c r="DC9" s="675"/>
      <c r="DD9" s="648" t="s">
        <v>130</v>
      </c>
      <c r="DE9" s="643"/>
      <c r="DF9" s="643"/>
      <c r="DG9" s="643"/>
      <c r="DH9" s="643"/>
      <c r="DI9" s="643"/>
      <c r="DJ9" s="643"/>
      <c r="DK9" s="643"/>
      <c r="DL9" s="643"/>
      <c r="DM9" s="643"/>
      <c r="DN9" s="643"/>
      <c r="DO9" s="643"/>
      <c r="DP9" s="644"/>
      <c r="DQ9" s="648">
        <v>2445744</v>
      </c>
      <c r="DR9" s="643"/>
      <c r="DS9" s="643"/>
      <c r="DT9" s="643"/>
      <c r="DU9" s="643"/>
      <c r="DV9" s="643"/>
      <c r="DW9" s="643"/>
      <c r="DX9" s="643"/>
      <c r="DY9" s="643"/>
      <c r="DZ9" s="643"/>
      <c r="EA9" s="643"/>
      <c r="EB9" s="643"/>
      <c r="EC9" s="688"/>
    </row>
    <row r="10" spans="2:143" ht="11.25" customHeight="1" x14ac:dyDescent="0.15">
      <c r="B10" s="639" t="s">
        <v>248</v>
      </c>
      <c r="C10" s="640"/>
      <c r="D10" s="640"/>
      <c r="E10" s="640"/>
      <c r="F10" s="640"/>
      <c r="G10" s="640"/>
      <c r="H10" s="640"/>
      <c r="I10" s="640"/>
      <c r="J10" s="640"/>
      <c r="K10" s="640"/>
      <c r="L10" s="640"/>
      <c r="M10" s="640"/>
      <c r="N10" s="640"/>
      <c r="O10" s="640"/>
      <c r="P10" s="640"/>
      <c r="Q10" s="641"/>
      <c r="R10" s="642" t="s">
        <v>238</v>
      </c>
      <c r="S10" s="643"/>
      <c r="T10" s="643"/>
      <c r="U10" s="643"/>
      <c r="V10" s="643"/>
      <c r="W10" s="643"/>
      <c r="X10" s="643"/>
      <c r="Y10" s="644"/>
      <c r="Z10" s="675" t="s">
        <v>130</v>
      </c>
      <c r="AA10" s="675"/>
      <c r="AB10" s="675"/>
      <c r="AC10" s="675"/>
      <c r="AD10" s="676" t="s">
        <v>177</v>
      </c>
      <c r="AE10" s="676"/>
      <c r="AF10" s="676"/>
      <c r="AG10" s="676"/>
      <c r="AH10" s="676"/>
      <c r="AI10" s="676"/>
      <c r="AJ10" s="676"/>
      <c r="AK10" s="676"/>
      <c r="AL10" s="645" t="s">
        <v>130</v>
      </c>
      <c r="AM10" s="646"/>
      <c r="AN10" s="646"/>
      <c r="AO10" s="677"/>
      <c r="AP10" s="639" t="s">
        <v>249</v>
      </c>
      <c r="AQ10" s="640"/>
      <c r="AR10" s="640"/>
      <c r="AS10" s="640"/>
      <c r="AT10" s="640"/>
      <c r="AU10" s="640"/>
      <c r="AV10" s="640"/>
      <c r="AW10" s="640"/>
      <c r="AX10" s="640"/>
      <c r="AY10" s="640"/>
      <c r="AZ10" s="640"/>
      <c r="BA10" s="640"/>
      <c r="BB10" s="640"/>
      <c r="BC10" s="640"/>
      <c r="BD10" s="640"/>
      <c r="BE10" s="640"/>
      <c r="BF10" s="641"/>
      <c r="BG10" s="642">
        <v>251627</v>
      </c>
      <c r="BH10" s="643"/>
      <c r="BI10" s="643"/>
      <c r="BJ10" s="643"/>
      <c r="BK10" s="643"/>
      <c r="BL10" s="643"/>
      <c r="BM10" s="643"/>
      <c r="BN10" s="644"/>
      <c r="BO10" s="675">
        <v>1.5</v>
      </c>
      <c r="BP10" s="675"/>
      <c r="BQ10" s="675"/>
      <c r="BR10" s="675"/>
      <c r="BS10" s="648" t="s">
        <v>238</v>
      </c>
      <c r="BT10" s="643"/>
      <c r="BU10" s="643"/>
      <c r="BV10" s="643"/>
      <c r="BW10" s="643"/>
      <c r="BX10" s="643"/>
      <c r="BY10" s="643"/>
      <c r="BZ10" s="643"/>
      <c r="CA10" s="643"/>
      <c r="CB10" s="688"/>
      <c r="CD10" s="689" t="s">
        <v>250</v>
      </c>
      <c r="CE10" s="686"/>
      <c r="CF10" s="686"/>
      <c r="CG10" s="686"/>
      <c r="CH10" s="686"/>
      <c r="CI10" s="686"/>
      <c r="CJ10" s="686"/>
      <c r="CK10" s="686"/>
      <c r="CL10" s="686"/>
      <c r="CM10" s="686"/>
      <c r="CN10" s="686"/>
      <c r="CO10" s="686"/>
      <c r="CP10" s="686"/>
      <c r="CQ10" s="687"/>
      <c r="CR10" s="642">
        <v>15052</v>
      </c>
      <c r="CS10" s="643"/>
      <c r="CT10" s="643"/>
      <c r="CU10" s="643"/>
      <c r="CV10" s="643"/>
      <c r="CW10" s="643"/>
      <c r="CX10" s="643"/>
      <c r="CY10" s="644"/>
      <c r="CZ10" s="675">
        <v>0</v>
      </c>
      <c r="DA10" s="675"/>
      <c r="DB10" s="675"/>
      <c r="DC10" s="675"/>
      <c r="DD10" s="648" t="s">
        <v>238</v>
      </c>
      <c r="DE10" s="643"/>
      <c r="DF10" s="643"/>
      <c r="DG10" s="643"/>
      <c r="DH10" s="643"/>
      <c r="DI10" s="643"/>
      <c r="DJ10" s="643"/>
      <c r="DK10" s="643"/>
      <c r="DL10" s="643"/>
      <c r="DM10" s="643"/>
      <c r="DN10" s="643"/>
      <c r="DO10" s="643"/>
      <c r="DP10" s="644"/>
      <c r="DQ10" s="648">
        <v>15052</v>
      </c>
      <c r="DR10" s="643"/>
      <c r="DS10" s="643"/>
      <c r="DT10" s="643"/>
      <c r="DU10" s="643"/>
      <c r="DV10" s="643"/>
      <c r="DW10" s="643"/>
      <c r="DX10" s="643"/>
      <c r="DY10" s="643"/>
      <c r="DZ10" s="643"/>
      <c r="EA10" s="643"/>
      <c r="EB10" s="643"/>
      <c r="EC10" s="688"/>
    </row>
    <row r="11" spans="2:143" ht="11.25" customHeight="1" x14ac:dyDescent="0.15">
      <c r="B11" s="639" t="s">
        <v>251</v>
      </c>
      <c r="C11" s="640"/>
      <c r="D11" s="640"/>
      <c r="E11" s="640"/>
      <c r="F11" s="640"/>
      <c r="G11" s="640"/>
      <c r="H11" s="640"/>
      <c r="I11" s="640"/>
      <c r="J11" s="640"/>
      <c r="K11" s="640"/>
      <c r="L11" s="640"/>
      <c r="M11" s="640"/>
      <c r="N11" s="640"/>
      <c r="O11" s="640"/>
      <c r="P11" s="640"/>
      <c r="Q11" s="641"/>
      <c r="R11" s="642">
        <v>2149125</v>
      </c>
      <c r="S11" s="643"/>
      <c r="T11" s="643"/>
      <c r="U11" s="643"/>
      <c r="V11" s="643"/>
      <c r="W11" s="643"/>
      <c r="X11" s="643"/>
      <c r="Y11" s="644"/>
      <c r="Z11" s="645">
        <v>3.8</v>
      </c>
      <c r="AA11" s="646"/>
      <c r="AB11" s="646"/>
      <c r="AC11" s="647"/>
      <c r="AD11" s="648">
        <v>2149125</v>
      </c>
      <c r="AE11" s="643"/>
      <c r="AF11" s="643"/>
      <c r="AG11" s="643"/>
      <c r="AH11" s="643"/>
      <c r="AI11" s="643"/>
      <c r="AJ11" s="643"/>
      <c r="AK11" s="644"/>
      <c r="AL11" s="645">
        <v>9.9</v>
      </c>
      <c r="AM11" s="646"/>
      <c r="AN11" s="646"/>
      <c r="AO11" s="677"/>
      <c r="AP11" s="639" t="s">
        <v>252</v>
      </c>
      <c r="AQ11" s="640"/>
      <c r="AR11" s="640"/>
      <c r="AS11" s="640"/>
      <c r="AT11" s="640"/>
      <c r="AU11" s="640"/>
      <c r="AV11" s="640"/>
      <c r="AW11" s="640"/>
      <c r="AX11" s="640"/>
      <c r="AY11" s="640"/>
      <c r="AZ11" s="640"/>
      <c r="BA11" s="640"/>
      <c r="BB11" s="640"/>
      <c r="BC11" s="640"/>
      <c r="BD11" s="640"/>
      <c r="BE11" s="640"/>
      <c r="BF11" s="641"/>
      <c r="BG11" s="642">
        <v>412551</v>
      </c>
      <c r="BH11" s="643"/>
      <c r="BI11" s="643"/>
      <c r="BJ11" s="643"/>
      <c r="BK11" s="643"/>
      <c r="BL11" s="643"/>
      <c r="BM11" s="643"/>
      <c r="BN11" s="644"/>
      <c r="BO11" s="675">
        <v>2.5</v>
      </c>
      <c r="BP11" s="675"/>
      <c r="BQ11" s="675"/>
      <c r="BR11" s="675"/>
      <c r="BS11" s="648">
        <v>95334</v>
      </c>
      <c r="BT11" s="643"/>
      <c r="BU11" s="643"/>
      <c r="BV11" s="643"/>
      <c r="BW11" s="643"/>
      <c r="BX11" s="643"/>
      <c r="BY11" s="643"/>
      <c r="BZ11" s="643"/>
      <c r="CA11" s="643"/>
      <c r="CB11" s="688"/>
      <c r="CD11" s="689" t="s">
        <v>253</v>
      </c>
      <c r="CE11" s="686"/>
      <c r="CF11" s="686"/>
      <c r="CG11" s="686"/>
      <c r="CH11" s="686"/>
      <c r="CI11" s="686"/>
      <c r="CJ11" s="686"/>
      <c r="CK11" s="686"/>
      <c r="CL11" s="686"/>
      <c r="CM11" s="686"/>
      <c r="CN11" s="686"/>
      <c r="CO11" s="686"/>
      <c r="CP11" s="686"/>
      <c r="CQ11" s="687"/>
      <c r="CR11" s="642">
        <v>53460</v>
      </c>
      <c r="CS11" s="643"/>
      <c r="CT11" s="643"/>
      <c r="CU11" s="643"/>
      <c r="CV11" s="643"/>
      <c r="CW11" s="643"/>
      <c r="CX11" s="643"/>
      <c r="CY11" s="644"/>
      <c r="CZ11" s="675">
        <v>0.1</v>
      </c>
      <c r="DA11" s="675"/>
      <c r="DB11" s="675"/>
      <c r="DC11" s="675"/>
      <c r="DD11" s="648" t="s">
        <v>130</v>
      </c>
      <c r="DE11" s="643"/>
      <c r="DF11" s="643"/>
      <c r="DG11" s="643"/>
      <c r="DH11" s="643"/>
      <c r="DI11" s="643"/>
      <c r="DJ11" s="643"/>
      <c r="DK11" s="643"/>
      <c r="DL11" s="643"/>
      <c r="DM11" s="643"/>
      <c r="DN11" s="643"/>
      <c r="DO11" s="643"/>
      <c r="DP11" s="644"/>
      <c r="DQ11" s="648">
        <v>50531</v>
      </c>
      <c r="DR11" s="643"/>
      <c r="DS11" s="643"/>
      <c r="DT11" s="643"/>
      <c r="DU11" s="643"/>
      <c r="DV11" s="643"/>
      <c r="DW11" s="643"/>
      <c r="DX11" s="643"/>
      <c r="DY11" s="643"/>
      <c r="DZ11" s="643"/>
      <c r="EA11" s="643"/>
      <c r="EB11" s="643"/>
      <c r="EC11" s="688"/>
    </row>
    <row r="12" spans="2:143" ht="11.25" customHeight="1" x14ac:dyDescent="0.15">
      <c r="B12" s="639" t="s">
        <v>254</v>
      </c>
      <c r="C12" s="640"/>
      <c r="D12" s="640"/>
      <c r="E12" s="640"/>
      <c r="F12" s="640"/>
      <c r="G12" s="640"/>
      <c r="H12" s="640"/>
      <c r="I12" s="640"/>
      <c r="J12" s="640"/>
      <c r="K12" s="640"/>
      <c r="L12" s="640"/>
      <c r="M12" s="640"/>
      <c r="N12" s="640"/>
      <c r="O12" s="640"/>
      <c r="P12" s="640"/>
      <c r="Q12" s="641"/>
      <c r="R12" s="642" t="s">
        <v>130</v>
      </c>
      <c r="S12" s="643"/>
      <c r="T12" s="643"/>
      <c r="U12" s="643"/>
      <c r="V12" s="643"/>
      <c r="W12" s="643"/>
      <c r="X12" s="643"/>
      <c r="Y12" s="644"/>
      <c r="Z12" s="675" t="s">
        <v>130</v>
      </c>
      <c r="AA12" s="675"/>
      <c r="AB12" s="675"/>
      <c r="AC12" s="675"/>
      <c r="AD12" s="676" t="s">
        <v>238</v>
      </c>
      <c r="AE12" s="676"/>
      <c r="AF12" s="676"/>
      <c r="AG12" s="676"/>
      <c r="AH12" s="676"/>
      <c r="AI12" s="676"/>
      <c r="AJ12" s="676"/>
      <c r="AK12" s="676"/>
      <c r="AL12" s="645" t="s">
        <v>238</v>
      </c>
      <c r="AM12" s="646"/>
      <c r="AN12" s="646"/>
      <c r="AO12" s="677"/>
      <c r="AP12" s="639" t="s">
        <v>255</v>
      </c>
      <c r="AQ12" s="640"/>
      <c r="AR12" s="640"/>
      <c r="AS12" s="640"/>
      <c r="AT12" s="640"/>
      <c r="AU12" s="640"/>
      <c r="AV12" s="640"/>
      <c r="AW12" s="640"/>
      <c r="AX12" s="640"/>
      <c r="AY12" s="640"/>
      <c r="AZ12" s="640"/>
      <c r="BA12" s="640"/>
      <c r="BB12" s="640"/>
      <c r="BC12" s="640"/>
      <c r="BD12" s="640"/>
      <c r="BE12" s="640"/>
      <c r="BF12" s="641"/>
      <c r="BG12" s="642">
        <v>6798355</v>
      </c>
      <c r="BH12" s="643"/>
      <c r="BI12" s="643"/>
      <c r="BJ12" s="643"/>
      <c r="BK12" s="643"/>
      <c r="BL12" s="643"/>
      <c r="BM12" s="643"/>
      <c r="BN12" s="644"/>
      <c r="BO12" s="675">
        <v>40.700000000000003</v>
      </c>
      <c r="BP12" s="675"/>
      <c r="BQ12" s="675"/>
      <c r="BR12" s="675"/>
      <c r="BS12" s="648" t="s">
        <v>238</v>
      </c>
      <c r="BT12" s="643"/>
      <c r="BU12" s="643"/>
      <c r="BV12" s="643"/>
      <c r="BW12" s="643"/>
      <c r="BX12" s="643"/>
      <c r="BY12" s="643"/>
      <c r="BZ12" s="643"/>
      <c r="CA12" s="643"/>
      <c r="CB12" s="688"/>
      <c r="CD12" s="689" t="s">
        <v>256</v>
      </c>
      <c r="CE12" s="686"/>
      <c r="CF12" s="686"/>
      <c r="CG12" s="686"/>
      <c r="CH12" s="686"/>
      <c r="CI12" s="686"/>
      <c r="CJ12" s="686"/>
      <c r="CK12" s="686"/>
      <c r="CL12" s="686"/>
      <c r="CM12" s="686"/>
      <c r="CN12" s="686"/>
      <c r="CO12" s="686"/>
      <c r="CP12" s="686"/>
      <c r="CQ12" s="687"/>
      <c r="CR12" s="642">
        <v>621397</v>
      </c>
      <c r="CS12" s="643"/>
      <c r="CT12" s="643"/>
      <c r="CU12" s="643"/>
      <c r="CV12" s="643"/>
      <c r="CW12" s="643"/>
      <c r="CX12" s="643"/>
      <c r="CY12" s="644"/>
      <c r="CZ12" s="675">
        <v>1.2</v>
      </c>
      <c r="DA12" s="675"/>
      <c r="DB12" s="675"/>
      <c r="DC12" s="675"/>
      <c r="DD12" s="648" t="s">
        <v>238</v>
      </c>
      <c r="DE12" s="643"/>
      <c r="DF12" s="643"/>
      <c r="DG12" s="643"/>
      <c r="DH12" s="643"/>
      <c r="DI12" s="643"/>
      <c r="DJ12" s="643"/>
      <c r="DK12" s="643"/>
      <c r="DL12" s="643"/>
      <c r="DM12" s="643"/>
      <c r="DN12" s="643"/>
      <c r="DO12" s="643"/>
      <c r="DP12" s="644"/>
      <c r="DQ12" s="648">
        <v>360146</v>
      </c>
      <c r="DR12" s="643"/>
      <c r="DS12" s="643"/>
      <c r="DT12" s="643"/>
      <c r="DU12" s="643"/>
      <c r="DV12" s="643"/>
      <c r="DW12" s="643"/>
      <c r="DX12" s="643"/>
      <c r="DY12" s="643"/>
      <c r="DZ12" s="643"/>
      <c r="EA12" s="643"/>
      <c r="EB12" s="643"/>
      <c r="EC12" s="688"/>
    </row>
    <row r="13" spans="2:143" ht="11.25" customHeight="1" x14ac:dyDescent="0.15">
      <c r="B13" s="639" t="s">
        <v>257</v>
      </c>
      <c r="C13" s="640"/>
      <c r="D13" s="640"/>
      <c r="E13" s="640"/>
      <c r="F13" s="640"/>
      <c r="G13" s="640"/>
      <c r="H13" s="640"/>
      <c r="I13" s="640"/>
      <c r="J13" s="640"/>
      <c r="K13" s="640"/>
      <c r="L13" s="640"/>
      <c r="M13" s="640"/>
      <c r="N13" s="640"/>
      <c r="O13" s="640"/>
      <c r="P13" s="640"/>
      <c r="Q13" s="641"/>
      <c r="R13" s="642" t="s">
        <v>238</v>
      </c>
      <c r="S13" s="643"/>
      <c r="T13" s="643"/>
      <c r="U13" s="643"/>
      <c r="V13" s="643"/>
      <c r="W13" s="643"/>
      <c r="X13" s="643"/>
      <c r="Y13" s="644"/>
      <c r="Z13" s="675" t="s">
        <v>130</v>
      </c>
      <c r="AA13" s="675"/>
      <c r="AB13" s="675"/>
      <c r="AC13" s="675"/>
      <c r="AD13" s="676" t="s">
        <v>238</v>
      </c>
      <c r="AE13" s="676"/>
      <c r="AF13" s="676"/>
      <c r="AG13" s="676"/>
      <c r="AH13" s="676"/>
      <c r="AI13" s="676"/>
      <c r="AJ13" s="676"/>
      <c r="AK13" s="676"/>
      <c r="AL13" s="645" t="s">
        <v>130</v>
      </c>
      <c r="AM13" s="646"/>
      <c r="AN13" s="646"/>
      <c r="AO13" s="677"/>
      <c r="AP13" s="639" t="s">
        <v>258</v>
      </c>
      <c r="AQ13" s="640"/>
      <c r="AR13" s="640"/>
      <c r="AS13" s="640"/>
      <c r="AT13" s="640"/>
      <c r="AU13" s="640"/>
      <c r="AV13" s="640"/>
      <c r="AW13" s="640"/>
      <c r="AX13" s="640"/>
      <c r="AY13" s="640"/>
      <c r="AZ13" s="640"/>
      <c r="BA13" s="640"/>
      <c r="BB13" s="640"/>
      <c r="BC13" s="640"/>
      <c r="BD13" s="640"/>
      <c r="BE13" s="640"/>
      <c r="BF13" s="641"/>
      <c r="BG13" s="642">
        <v>6777760</v>
      </c>
      <c r="BH13" s="643"/>
      <c r="BI13" s="643"/>
      <c r="BJ13" s="643"/>
      <c r="BK13" s="643"/>
      <c r="BL13" s="643"/>
      <c r="BM13" s="643"/>
      <c r="BN13" s="644"/>
      <c r="BO13" s="675">
        <v>40.6</v>
      </c>
      <c r="BP13" s="675"/>
      <c r="BQ13" s="675"/>
      <c r="BR13" s="675"/>
      <c r="BS13" s="648" t="s">
        <v>130</v>
      </c>
      <c r="BT13" s="643"/>
      <c r="BU13" s="643"/>
      <c r="BV13" s="643"/>
      <c r="BW13" s="643"/>
      <c r="BX13" s="643"/>
      <c r="BY13" s="643"/>
      <c r="BZ13" s="643"/>
      <c r="CA13" s="643"/>
      <c r="CB13" s="688"/>
      <c r="CD13" s="689" t="s">
        <v>259</v>
      </c>
      <c r="CE13" s="686"/>
      <c r="CF13" s="686"/>
      <c r="CG13" s="686"/>
      <c r="CH13" s="686"/>
      <c r="CI13" s="686"/>
      <c r="CJ13" s="686"/>
      <c r="CK13" s="686"/>
      <c r="CL13" s="686"/>
      <c r="CM13" s="686"/>
      <c r="CN13" s="686"/>
      <c r="CO13" s="686"/>
      <c r="CP13" s="686"/>
      <c r="CQ13" s="687"/>
      <c r="CR13" s="642">
        <v>5776458</v>
      </c>
      <c r="CS13" s="643"/>
      <c r="CT13" s="643"/>
      <c r="CU13" s="643"/>
      <c r="CV13" s="643"/>
      <c r="CW13" s="643"/>
      <c r="CX13" s="643"/>
      <c r="CY13" s="644"/>
      <c r="CZ13" s="675">
        <v>10.7</v>
      </c>
      <c r="DA13" s="675"/>
      <c r="DB13" s="675"/>
      <c r="DC13" s="675"/>
      <c r="DD13" s="648">
        <v>2799682</v>
      </c>
      <c r="DE13" s="643"/>
      <c r="DF13" s="643"/>
      <c r="DG13" s="643"/>
      <c r="DH13" s="643"/>
      <c r="DI13" s="643"/>
      <c r="DJ13" s="643"/>
      <c r="DK13" s="643"/>
      <c r="DL13" s="643"/>
      <c r="DM13" s="643"/>
      <c r="DN13" s="643"/>
      <c r="DO13" s="643"/>
      <c r="DP13" s="644"/>
      <c r="DQ13" s="648">
        <v>3036862</v>
      </c>
      <c r="DR13" s="643"/>
      <c r="DS13" s="643"/>
      <c r="DT13" s="643"/>
      <c r="DU13" s="643"/>
      <c r="DV13" s="643"/>
      <c r="DW13" s="643"/>
      <c r="DX13" s="643"/>
      <c r="DY13" s="643"/>
      <c r="DZ13" s="643"/>
      <c r="EA13" s="643"/>
      <c r="EB13" s="643"/>
      <c r="EC13" s="688"/>
    </row>
    <row r="14" spans="2:143" ht="11.25" customHeight="1" x14ac:dyDescent="0.15">
      <c r="B14" s="639" t="s">
        <v>260</v>
      </c>
      <c r="C14" s="640"/>
      <c r="D14" s="640"/>
      <c r="E14" s="640"/>
      <c r="F14" s="640"/>
      <c r="G14" s="640"/>
      <c r="H14" s="640"/>
      <c r="I14" s="640"/>
      <c r="J14" s="640"/>
      <c r="K14" s="640"/>
      <c r="L14" s="640"/>
      <c r="M14" s="640"/>
      <c r="N14" s="640"/>
      <c r="O14" s="640"/>
      <c r="P14" s="640"/>
      <c r="Q14" s="641"/>
      <c r="R14" s="642" t="s">
        <v>130</v>
      </c>
      <c r="S14" s="643"/>
      <c r="T14" s="643"/>
      <c r="U14" s="643"/>
      <c r="V14" s="643"/>
      <c r="W14" s="643"/>
      <c r="X14" s="643"/>
      <c r="Y14" s="644"/>
      <c r="Z14" s="675" t="s">
        <v>238</v>
      </c>
      <c r="AA14" s="675"/>
      <c r="AB14" s="675"/>
      <c r="AC14" s="675"/>
      <c r="AD14" s="676" t="s">
        <v>130</v>
      </c>
      <c r="AE14" s="676"/>
      <c r="AF14" s="676"/>
      <c r="AG14" s="676"/>
      <c r="AH14" s="676"/>
      <c r="AI14" s="676"/>
      <c r="AJ14" s="676"/>
      <c r="AK14" s="676"/>
      <c r="AL14" s="645" t="s">
        <v>130</v>
      </c>
      <c r="AM14" s="646"/>
      <c r="AN14" s="646"/>
      <c r="AO14" s="677"/>
      <c r="AP14" s="639" t="s">
        <v>261</v>
      </c>
      <c r="AQ14" s="640"/>
      <c r="AR14" s="640"/>
      <c r="AS14" s="640"/>
      <c r="AT14" s="640"/>
      <c r="AU14" s="640"/>
      <c r="AV14" s="640"/>
      <c r="AW14" s="640"/>
      <c r="AX14" s="640"/>
      <c r="AY14" s="640"/>
      <c r="AZ14" s="640"/>
      <c r="BA14" s="640"/>
      <c r="BB14" s="640"/>
      <c r="BC14" s="640"/>
      <c r="BD14" s="640"/>
      <c r="BE14" s="640"/>
      <c r="BF14" s="641"/>
      <c r="BG14" s="642">
        <v>150726</v>
      </c>
      <c r="BH14" s="643"/>
      <c r="BI14" s="643"/>
      <c r="BJ14" s="643"/>
      <c r="BK14" s="643"/>
      <c r="BL14" s="643"/>
      <c r="BM14" s="643"/>
      <c r="BN14" s="644"/>
      <c r="BO14" s="675">
        <v>0.9</v>
      </c>
      <c r="BP14" s="675"/>
      <c r="BQ14" s="675"/>
      <c r="BR14" s="675"/>
      <c r="BS14" s="648" t="s">
        <v>130</v>
      </c>
      <c r="BT14" s="643"/>
      <c r="BU14" s="643"/>
      <c r="BV14" s="643"/>
      <c r="BW14" s="643"/>
      <c r="BX14" s="643"/>
      <c r="BY14" s="643"/>
      <c r="BZ14" s="643"/>
      <c r="CA14" s="643"/>
      <c r="CB14" s="688"/>
      <c r="CD14" s="689" t="s">
        <v>262</v>
      </c>
      <c r="CE14" s="686"/>
      <c r="CF14" s="686"/>
      <c r="CG14" s="686"/>
      <c r="CH14" s="686"/>
      <c r="CI14" s="686"/>
      <c r="CJ14" s="686"/>
      <c r="CK14" s="686"/>
      <c r="CL14" s="686"/>
      <c r="CM14" s="686"/>
      <c r="CN14" s="686"/>
      <c r="CO14" s="686"/>
      <c r="CP14" s="686"/>
      <c r="CQ14" s="687"/>
      <c r="CR14" s="642">
        <v>1315140</v>
      </c>
      <c r="CS14" s="643"/>
      <c r="CT14" s="643"/>
      <c r="CU14" s="643"/>
      <c r="CV14" s="643"/>
      <c r="CW14" s="643"/>
      <c r="CX14" s="643"/>
      <c r="CY14" s="644"/>
      <c r="CZ14" s="675">
        <v>2.4</v>
      </c>
      <c r="DA14" s="675"/>
      <c r="DB14" s="675"/>
      <c r="DC14" s="675"/>
      <c r="DD14" s="648">
        <v>4892</v>
      </c>
      <c r="DE14" s="643"/>
      <c r="DF14" s="643"/>
      <c r="DG14" s="643"/>
      <c r="DH14" s="643"/>
      <c r="DI14" s="643"/>
      <c r="DJ14" s="643"/>
      <c r="DK14" s="643"/>
      <c r="DL14" s="643"/>
      <c r="DM14" s="643"/>
      <c r="DN14" s="643"/>
      <c r="DO14" s="643"/>
      <c r="DP14" s="644"/>
      <c r="DQ14" s="648">
        <v>1309262</v>
      </c>
      <c r="DR14" s="643"/>
      <c r="DS14" s="643"/>
      <c r="DT14" s="643"/>
      <c r="DU14" s="643"/>
      <c r="DV14" s="643"/>
      <c r="DW14" s="643"/>
      <c r="DX14" s="643"/>
      <c r="DY14" s="643"/>
      <c r="DZ14" s="643"/>
      <c r="EA14" s="643"/>
      <c r="EB14" s="643"/>
      <c r="EC14" s="688"/>
    </row>
    <row r="15" spans="2:143" ht="11.25" customHeight="1" x14ac:dyDescent="0.15">
      <c r="B15" s="639" t="s">
        <v>263</v>
      </c>
      <c r="C15" s="640"/>
      <c r="D15" s="640"/>
      <c r="E15" s="640"/>
      <c r="F15" s="640"/>
      <c r="G15" s="640"/>
      <c r="H15" s="640"/>
      <c r="I15" s="640"/>
      <c r="J15" s="640"/>
      <c r="K15" s="640"/>
      <c r="L15" s="640"/>
      <c r="M15" s="640"/>
      <c r="N15" s="640"/>
      <c r="O15" s="640"/>
      <c r="P15" s="640"/>
      <c r="Q15" s="641"/>
      <c r="R15" s="642" t="s">
        <v>130</v>
      </c>
      <c r="S15" s="643"/>
      <c r="T15" s="643"/>
      <c r="U15" s="643"/>
      <c r="V15" s="643"/>
      <c r="W15" s="643"/>
      <c r="X15" s="643"/>
      <c r="Y15" s="644"/>
      <c r="Z15" s="675" t="s">
        <v>130</v>
      </c>
      <c r="AA15" s="675"/>
      <c r="AB15" s="675"/>
      <c r="AC15" s="675"/>
      <c r="AD15" s="676" t="s">
        <v>130</v>
      </c>
      <c r="AE15" s="676"/>
      <c r="AF15" s="676"/>
      <c r="AG15" s="676"/>
      <c r="AH15" s="676"/>
      <c r="AI15" s="676"/>
      <c r="AJ15" s="676"/>
      <c r="AK15" s="676"/>
      <c r="AL15" s="645" t="s">
        <v>238</v>
      </c>
      <c r="AM15" s="646"/>
      <c r="AN15" s="646"/>
      <c r="AO15" s="677"/>
      <c r="AP15" s="639" t="s">
        <v>264</v>
      </c>
      <c r="AQ15" s="640"/>
      <c r="AR15" s="640"/>
      <c r="AS15" s="640"/>
      <c r="AT15" s="640"/>
      <c r="AU15" s="640"/>
      <c r="AV15" s="640"/>
      <c r="AW15" s="640"/>
      <c r="AX15" s="640"/>
      <c r="AY15" s="640"/>
      <c r="AZ15" s="640"/>
      <c r="BA15" s="640"/>
      <c r="BB15" s="640"/>
      <c r="BC15" s="640"/>
      <c r="BD15" s="640"/>
      <c r="BE15" s="640"/>
      <c r="BF15" s="641"/>
      <c r="BG15" s="642">
        <v>562016</v>
      </c>
      <c r="BH15" s="643"/>
      <c r="BI15" s="643"/>
      <c r="BJ15" s="643"/>
      <c r="BK15" s="643"/>
      <c r="BL15" s="643"/>
      <c r="BM15" s="643"/>
      <c r="BN15" s="644"/>
      <c r="BO15" s="675">
        <v>3.4</v>
      </c>
      <c r="BP15" s="675"/>
      <c r="BQ15" s="675"/>
      <c r="BR15" s="675"/>
      <c r="BS15" s="648" t="s">
        <v>130</v>
      </c>
      <c r="BT15" s="643"/>
      <c r="BU15" s="643"/>
      <c r="BV15" s="643"/>
      <c r="BW15" s="643"/>
      <c r="BX15" s="643"/>
      <c r="BY15" s="643"/>
      <c r="BZ15" s="643"/>
      <c r="CA15" s="643"/>
      <c r="CB15" s="688"/>
      <c r="CD15" s="689" t="s">
        <v>265</v>
      </c>
      <c r="CE15" s="686"/>
      <c r="CF15" s="686"/>
      <c r="CG15" s="686"/>
      <c r="CH15" s="686"/>
      <c r="CI15" s="686"/>
      <c r="CJ15" s="686"/>
      <c r="CK15" s="686"/>
      <c r="CL15" s="686"/>
      <c r="CM15" s="686"/>
      <c r="CN15" s="686"/>
      <c r="CO15" s="686"/>
      <c r="CP15" s="686"/>
      <c r="CQ15" s="687"/>
      <c r="CR15" s="642">
        <v>5259484</v>
      </c>
      <c r="CS15" s="643"/>
      <c r="CT15" s="643"/>
      <c r="CU15" s="643"/>
      <c r="CV15" s="643"/>
      <c r="CW15" s="643"/>
      <c r="CX15" s="643"/>
      <c r="CY15" s="644"/>
      <c r="CZ15" s="675">
        <v>9.8000000000000007</v>
      </c>
      <c r="DA15" s="675"/>
      <c r="DB15" s="675"/>
      <c r="DC15" s="675"/>
      <c r="DD15" s="648">
        <v>795030</v>
      </c>
      <c r="DE15" s="643"/>
      <c r="DF15" s="643"/>
      <c r="DG15" s="643"/>
      <c r="DH15" s="643"/>
      <c r="DI15" s="643"/>
      <c r="DJ15" s="643"/>
      <c r="DK15" s="643"/>
      <c r="DL15" s="643"/>
      <c r="DM15" s="643"/>
      <c r="DN15" s="643"/>
      <c r="DO15" s="643"/>
      <c r="DP15" s="644"/>
      <c r="DQ15" s="648">
        <v>3381982</v>
      </c>
      <c r="DR15" s="643"/>
      <c r="DS15" s="643"/>
      <c r="DT15" s="643"/>
      <c r="DU15" s="643"/>
      <c r="DV15" s="643"/>
      <c r="DW15" s="643"/>
      <c r="DX15" s="643"/>
      <c r="DY15" s="643"/>
      <c r="DZ15" s="643"/>
      <c r="EA15" s="643"/>
      <c r="EB15" s="643"/>
      <c r="EC15" s="688"/>
    </row>
    <row r="16" spans="2:143" ht="11.25" customHeight="1" x14ac:dyDescent="0.15">
      <c r="B16" s="639" t="s">
        <v>266</v>
      </c>
      <c r="C16" s="640"/>
      <c r="D16" s="640"/>
      <c r="E16" s="640"/>
      <c r="F16" s="640"/>
      <c r="G16" s="640"/>
      <c r="H16" s="640"/>
      <c r="I16" s="640"/>
      <c r="J16" s="640"/>
      <c r="K16" s="640"/>
      <c r="L16" s="640"/>
      <c r="M16" s="640"/>
      <c r="N16" s="640"/>
      <c r="O16" s="640"/>
      <c r="P16" s="640"/>
      <c r="Q16" s="641"/>
      <c r="R16" s="642">
        <v>26833</v>
      </c>
      <c r="S16" s="643"/>
      <c r="T16" s="643"/>
      <c r="U16" s="643"/>
      <c r="V16" s="643"/>
      <c r="W16" s="643"/>
      <c r="X16" s="643"/>
      <c r="Y16" s="644"/>
      <c r="Z16" s="675">
        <v>0</v>
      </c>
      <c r="AA16" s="675"/>
      <c r="AB16" s="675"/>
      <c r="AC16" s="675"/>
      <c r="AD16" s="676">
        <v>26833</v>
      </c>
      <c r="AE16" s="676"/>
      <c r="AF16" s="676"/>
      <c r="AG16" s="676"/>
      <c r="AH16" s="676"/>
      <c r="AI16" s="676"/>
      <c r="AJ16" s="676"/>
      <c r="AK16" s="676"/>
      <c r="AL16" s="645">
        <v>0.1</v>
      </c>
      <c r="AM16" s="646"/>
      <c r="AN16" s="646"/>
      <c r="AO16" s="677"/>
      <c r="AP16" s="639" t="s">
        <v>267</v>
      </c>
      <c r="AQ16" s="640"/>
      <c r="AR16" s="640"/>
      <c r="AS16" s="640"/>
      <c r="AT16" s="640"/>
      <c r="AU16" s="640"/>
      <c r="AV16" s="640"/>
      <c r="AW16" s="640"/>
      <c r="AX16" s="640"/>
      <c r="AY16" s="640"/>
      <c r="AZ16" s="640"/>
      <c r="BA16" s="640"/>
      <c r="BB16" s="640"/>
      <c r="BC16" s="640"/>
      <c r="BD16" s="640"/>
      <c r="BE16" s="640"/>
      <c r="BF16" s="641"/>
      <c r="BG16" s="642" t="s">
        <v>130</v>
      </c>
      <c r="BH16" s="643"/>
      <c r="BI16" s="643"/>
      <c r="BJ16" s="643"/>
      <c r="BK16" s="643"/>
      <c r="BL16" s="643"/>
      <c r="BM16" s="643"/>
      <c r="BN16" s="644"/>
      <c r="BO16" s="675" t="s">
        <v>130</v>
      </c>
      <c r="BP16" s="675"/>
      <c r="BQ16" s="675"/>
      <c r="BR16" s="675"/>
      <c r="BS16" s="648" t="s">
        <v>130</v>
      </c>
      <c r="BT16" s="643"/>
      <c r="BU16" s="643"/>
      <c r="BV16" s="643"/>
      <c r="BW16" s="643"/>
      <c r="BX16" s="643"/>
      <c r="BY16" s="643"/>
      <c r="BZ16" s="643"/>
      <c r="CA16" s="643"/>
      <c r="CB16" s="688"/>
      <c r="CD16" s="689" t="s">
        <v>268</v>
      </c>
      <c r="CE16" s="686"/>
      <c r="CF16" s="686"/>
      <c r="CG16" s="686"/>
      <c r="CH16" s="686"/>
      <c r="CI16" s="686"/>
      <c r="CJ16" s="686"/>
      <c r="CK16" s="686"/>
      <c r="CL16" s="686"/>
      <c r="CM16" s="686"/>
      <c r="CN16" s="686"/>
      <c r="CO16" s="686"/>
      <c r="CP16" s="686"/>
      <c r="CQ16" s="687"/>
      <c r="CR16" s="642" t="s">
        <v>238</v>
      </c>
      <c r="CS16" s="643"/>
      <c r="CT16" s="643"/>
      <c r="CU16" s="643"/>
      <c r="CV16" s="643"/>
      <c r="CW16" s="643"/>
      <c r="CX16" s="643"/>
      <c r="CY16" s="644"/>
      <c r="CZ16" s="675" t="s">
        <v>130</v>
      </c>
      <c r="DA16" s="675"/>
      <c r="DB16" s="675"/>
      <c r="DC16" s="675"/>
      <c r="DD16" s="648" t="s">
        <v>130</v>
      </c>
      <c r="DE16" s="643"/>
      <c r="DF16" s="643"/>
      <c r="DG16" s="643"/>
      <c r="DH16" s="643"/>
      <c r="DI16" s="643"/>
      <c r="DJ16" s="643"/>
      <c r="DK16" s="643"/>
      <c r="DL16" s="643"/>
      <c r="DM16" s="643"/>
      <c r="DN16" s="643"/>
      <c r="DO16" s="643"/>
      <c r="DP16" s="644"/>
      <c r="DQ16" s="648" t="s">
        <v>130</v>
      </c>
      <c r="DR16" s="643"/>
      <c r="DS16" s="643"/>
      <c r="DT16" s="643"/>
      <c r="DU16" s="643"/>
      <c r="DV16" s="643"/>
      <c r="DW16" s="643"/>
      <c r="DX16" s="643"/>
      <c r="DY16" s="643"/>
      <c r="DZ16" s="643"/>
      <c r="EA16" s="643"/>
      <c r="EB16" s="643"/>
      <c r="EC16" s="688"/>
    </row>
    <row r="17" spans="2:133" ht="11.25" customHeight="1" x14ac:dyDescent="0.15">
      <c r="B17" s="639" t="s">
        <v>269</v>
      </c>
      <c r="C17" s="640"/>
      <c r="D17" s="640"/>
      <c r="E17" s="640"/>
      <c r="F17" s="640"/>
      <c r="G17" s="640"/>
      <c r="H17" s="640"/>
      <c r="I17" s="640"/>
      <c r="J17" s="640"/>
      <c r="K17" s="640"/>
      <c r="L17" s="640"/>
      <c r="M17" s="640"/>
      <c r="N17" s="640"/>
      <c r="O17" s="640"/>
      <c r="P17" s="640"/>
      <c r="Q17" s="641"/>
      <c r="R17" s="642">
        <v>51623</v>
      </c>
      <c r="S17" s="643"/>
      <c r="T17" s="643"/>
      <c r="U17" s="643"/>
      <c r="V17" s="643"/>
      <c r="W17" s="643"/>
      <c r="X17" s="643"/>
      <c r="Y17" s="644"/>
      <c r="Z17" s="675">
        <v>0.1</v>
      </c>
      <c r="AA17" s="675"/>
      <c r="AB17" s="675"/>
      <c r="AC17" s="675"/>
      <c r="AD17" s="676">
        <v>51623</v>
      </c>
      <c r="AE17" s="676"/>
      <c r="AF17" s="676"/>
      <c r="AG17" s="676"/>
      <c r="AH17" s="676"/>
      <c r="AI17" s="676"/>
      <c r="AJ17" s="676"/>
      <c r="AK17" s="676"/>
      <c r="AL17" s="645">
        <v>0.2</v>
      </c>
      <c r="AM17" s="646"/>
      <c r="AN17" s="646"/>
      <c r="AO17" s="677"/>
      <c r="AP17" s="639" t="s">
        <v>270</v>
      </c>
      <c r="AQ17" s="640"/>
      <c r="AR17" s="640"/>
      <c r="AS17" s="640"/>
      <c r="AT17" s="640"/>
      <c r="AU17" s="640"/>
      <c r="AV17" s="640"/>
      <c r="AW17" s="640"/>
      <c r="AX17" s="640"/>
      <c r="AY17" s="640"/>
      <c r="AZ17" s="640"/>
      <c r="BA17" s="640"/>
      <c r="BB17" s="640"/>
      <c r="BC17" s="640"/>
      <c r="BD17" s="640"/>
      <c r="BE17" s="640"/>
      <c r="BF17" s="641"/>
      <c r="BG17" s="642" t="s">
        <v>238</v>
      </c>
      <c r="BH17" s="643"/>
      <c r="BI17" s="643"/>
      <c r="BJ17" s="643"/>
      <c r="BK17" s="643"/>
      <c r="BL17" s="643"/>
      <c r="BM17" s="643"/>
      <c r="BN17" s="644"/>
      <c r="BO17" s="675" t="s">
        <v>130</v>
      </c>
      <c r="BP17" s="675"/>
      <c r="BQ17" s="675"/>
      <c r="BR17" s="675"/>
      <c r="BS17" s="648" t="s">
        <v>130</v>
      </c>
      <c r="BT17" s="643"/>
      <c r="BU17" s="643"/>
      <c r="BV17" s="643"/>
      <c r="BW17" s="643"/>
      <c r="BX17" s="643"/>
      <c r="BY17" s="643"/>
      <c r="BZ17" s="643"/>
      <c r="CA17" s="643"/>
      <c r="CB17" s="688"/>
      <c r="CD17" s="689" t="s">
        <v>271</v>
      </c>
      <c r="CE17" s="686"/>
      <c r="CF17" s="686"/>
      <c r="CG17" s="686"/>
      <c r="CH17" s="686"/>
      <c r="CI17" s="686"/>
      <c r="CJ17" s="686"/>
      <c r="CK17" s="686"/>
      <c r="CL17" s="686"/>
      <c r="CM17" s="686"/>
      <c r="CN17" s="686"/>
      <c r="CO17" s="686"/>
      <c r="CP17" s="686"/>
      <c r="CQ17" s="687"/>
      <c r="CR17" s="642">
        <v>4015133</v>
      </c>
      <c r="CS17" s="643"/>
      <c r="CT17" s="643"/>
      <c r="CU17" s="643"/>
      <c r="CV17" s="643"/>
      <c r="CW17" s="643"/>
      <c r="CX17" s="643"/>
      <c r="CY17" s="644"/>
      <c r="CZ17" s="675">
        <v>7.5</v>
      </c>
      <c r="DA17" s="675"/>
      <c r="DB17" s="675"/>
      <c r="DC17" s="675"/>
      <c r="DD17" s="648" t="s">
        <v>130</v>
      </c>
      <c r="DE17" s="643"/>
      <c r="DF17" s="643"/>
      <c r="DG17" s="643"/>
      <c r="DH17" s="643"/>
      <c r="DI17" s="643"/>
      <c r="DJ17" s="643"/>
      <c r="DK17" s="643"/>
      <c r="DL17" s="643"/>
      <c r="DM17" s="643"/>
      <c r="DN17" s="643"/>
      <c r="DO17" s="643"/>
      <c r="DP17" s="644"/>
      <c r="DQ17" s="648">
        <v>4015133</v>
      </c>
      <c r="DR17" s="643"/>
      <c r="DS17" s="643"/>
      <c r="DT17" s="643"/>
      <c r="DU17" s="643"/>
      <c r="DV17" s="643"/>
      <c r="DW17" s="643"/>
      <c r="DX17" s="643"/>
      <c r="DY17" s="643"/>
      <c r="DZ17" s="643"/>
      <c r="EA17" s="643"/>
      <c r="EB17" s="643"/>
      <c r="EC17" s="688"/>
    </row>
    <row r="18" spans="2:133" ht="11.25" customHeight="1" x14ac:dyDescent="0.15">
      <c r="B18" s="639" t="s">
        <v>272</v>
      </c>
      <c r="C18" s="640"/>
      <c r="D18" s="640"/>
      <c r="E18" s="640"/>
      <c r="F18" s="640"/>
      <c r="G18" s="640"/>
      <c r="H18" s="640"/>
      <c r="I18" s="640"/>
      <c r="J18" s="640"/>
      <c r="K18" s="640"/>
      <c r="L18" s="640"/>
      <c r="M18" s="640"/>
      <c r="N18" s="640"/>
      <c r="O18" s="640"/>
      <c r="P18" s="640"/>
      <c r="Q18" s="641"/>
      <c r="R18" s="642">
        <v>150725</v>
      </c>
      <c r="S18" s="643"/>
      <c r="T18" s="643"/>
      <c r="U18" s="643"/>
      <c r="V18" s="643"/>
      <c r="W18" s="643"/>
      <c r="X18" s="643"/>
      <c r="Y18" s="644"/>
      <c r="Z18" s="675">
        <v>0.3</v>
      </c>
      <c r="AA18" s="675"/>
      <c r="AB18" s="675"/>
      <c r="AC18" s="675"/>
      <c r="AD18" s="676">
        <v>150725</v>
      </c>
      <c r="AE18" s="676"/>
      <c r="AF18" s="676"/>
      <c r="AG18" s="676"/>
      <c r="AH18" s="676"/>
      <c r="AI18" s="676"/>
      <c r="AJ18" s="676"/>
      <c r="AK18" s="676"/>
      <c r="AL18" s="645">
        <v>0.7</v>
      </c>
      <c r="AM18" s="646"/>
      <c r="AN18" s="646"/>
      <c r="AO18" s="677"/>
      <c r="AP18" s="639" t="s">
        <v>273</v>
      </c>
      <c r="AQ18" s="640"/>
      <c r="AR18" s="640"/>
      <c r="AS18" s="640"/>
      <c r="AT18" s="640"/>
      <c r="AU18" s="640"/>
      <c r="AV18" s="640"/>
      <c r="AW18" s="640"/>
      <c r="AX18" s="640"/>
      <c r="AY18" s="640"/>
      <c r="AZ18" s="640"/>
      <c r="BA18" s="640"/>
      <c r="BB18" s="640"/>
      <c r="BC18" s="640"/>
      <c r="BD18" s="640"/>
      <c r="BE18" s="640"/>
      <c r="BF18" s="641"/>
      <c r="BG18" s="642" t="s">
        <v>130</v>
      </c>
      <c r="BH18" s="643"/>
      <c r="BI18" s="643"/>
      <c r="BJ18" s="643"/>
      <c r="BK18" s="643"/>
      <c r="BL18" s="643"/>
      <c r="BM18" s="643"/>
      <c r="BN18" s="644"/>
      <c r="BO18" s="675" t="s">
        <v>130</v>
      </c>
      <c r="BP18" s="675"/>
      <c r="BQ18" s="675"/>
      <c r="BR18" s="675"/>
      <c r="BS18" s="648" t="s">
        <v>238</v>
      </c>
      <c r="BT18" s="643"/>
      <c r="BU18" s="643"/>
      <c r="BV18" s="643"/>
      <c r="BW18" s="643"/>
      <c r="BX18" s="643"/>
      <c r="BY18" s="643"/>
      <c r="BZ18" s="643"/>
      <c r="CA18" s="643"/>
      <c r="CB18" s="688"/>
      <c r="CD18" s="689" t="s">
        <v>274</v>
      </c>
      <c r="CE18" s="686"/>
      <c r="CF18" s="686"/>
      <c r="CG18" s="686"/>
      <c r="CH18" s="686"/>
      <c r="CI18" s="686"/>
      <c r="CJ18" s="686"/>
      <c r="CK18" s="686"/>
      <c r="CL18" s="686"/>
      <c r="CM18" s="686"/>
      <c r="CN18" s="686"/>
      <c r="CO18" s="686"/>
      <c r="CP18" s="686"/>
      <c r="CQ18" s="687"/>
      <c r="CR18" s="642" t="s">
        <v>130</v>
      </c>
      <c r="CS18" s="643"/>
      <c r="CT18" s="643"/>
      <c r="CU18" s="643"/>
      <c r="CV18" s="643"/>
      <c r="CW18" s="643"/>
      <c r="CX18" s="643"/>
      <c r="CY18" s="644"/>
      <c r="CZ18" s="675" t="s">
        <v>130</v>
      </c>
      <c r="DA18" s="675"/>
      <c r="DB18" s="675"/>
      <c r="DC18" s="675"/>
      <c r="DD18" s="648" t="s">
        <v>130</v>
      </c>
      <c r="DE18" s="643"/>
      <c r="DF18" s="643"/>
      <c r="DG18" s="643"/>
      <c r="DH18" s="643"/>
      <c r="DI18" s="643"/>
      <c r="DJ18" s="643"/>
      <c r="DK18" s="643"/>
      <c r="DL18" s="643"/>
      <c r="DM18" s="643"/>
      <c r="DN18" s="643"/>
      <c r="DO18" s="643"/>
      <c r="DP18" s="644"/>
      <c r="DQ18" s="648" t="s">
        <v>130</v>
      </c>
      <c r="DR18" s="643"/>
      <c r="DS18" s="643"/>
      <c r="DT18" s="643"/>
      <c r="DU18" s="643"/>
      <c r="DV18" s="643"/>
      <c r="DW18" s="643"/>
      <c r="DX18" s="643"/>
      <c r="DY18" s="643"/>
      <c r="DZ18" s="643"/>
      <c r="EA18" s="643"/>
      <c r="EB18" s="643"/>
      <c r="EC18" s="688"/>
    </row>
    <row r="19" spans="2:133" ht="11.25" customHeight="1" x14ac:dyDescent="0.15">
      <c r="B19" s="639" t="s">
        <v>275</v>
      </c>
      <c r="C19" s="640"/>
      <c r="D19" s="640"/>
      <c r="E19" s="640"/>
      <c r="F19" s="640"/>
      <c r="G19" s="640"/>
      <c r="H19" s="640"/>
      <c r="I19" s="640"/>
      <c r="J19" s="640"/>
      <c r="K19" s="640"/>
      <c r="L19" s="640"/>
      <c r="M19" s="640"/>
      <c r="N19" s="640"/>
      <c r="O19" s="640"/>
      <c r="P19" s="640"/>
      <c r="Q19" s="641"/>
      <c r="R19" s="642">
        <v>131324</v>
      </c>
      <c r="S19" s="643"/>
      <c r="T19" s="643"/>
      <c r="U19" s="643"/>
      <c r="V19" s="643"/>
      <c r="W19" s="643"/>
      <c r="X19" s="643"/>
      <c r="Y19" s="644"/>
      <c r="Z19" s="675">
        <v>0.2</v>
      </c>
      <c r="AA19" s="675"/>
      <c r="AB19" s="675"/>
      <c r="AC19" s="675"/>
      <c r="AD19" s="676">
        <v>131324</v>
      </c>
      <c r="AE19" s="676"/>
      <c r="AF19" s="676"/>
      <c r="AG19" s="676"/>
      <c r="AH19" s="676"/>
      <c r="AI19" s="676"/>
      <c r="AJ19" s="676"/>
      <c r="AK19" s="676"/>
      <c r="AL19" s="645">
        <v>0.6</v>
      </c>
      <c r="AM19" s="646"/>
      <c r="AN19" s="646"/>
      <c r="AO19" s="677"/>
      <c r="AP19" s="639" t="s">
        <v>276</v>
      </c>
      <c r="AQ19" s="640"/>
      <c r="AR19" s="640"/>
      <c r="AS19" s="640"/>
      <c r="AT19" s="640"/>
      <c r="AU19" s="640"/>
      <c r="AV19" s="640"/>
      <c r="AW19" s="640"/>
      <c r="AX19" s="640"/>
      <c r="AY19" s="640"/>
      <c r="AZ19" s="640"/>
      <c r="BA19" s="640"/>
      <c r="BB19" s="640"/>
      <c r="BC19" s="640"/>
      <c r="BD19" s="640"/>
      <c r="BE19" s="640"/>
      <c r="BF19" s="641"/>
      <c r="BG19" s="642">
        <v>1203316</v>
      </c>
      <c r="BH19" s="643"/>
      <c r="BI19" s="643"/>
      <c r="BJ19" s="643"/>
      <c r="BK19" s="643"/>
      <c r="BL19" s="643"/>
      <c r="BM19" s="643"/>
      <c r="BN19" s="644"/>
      <c r="BO19" s="675">
        <v>7.2</v>
      </c>
      <c r="BP19" s="675"/>
      <c r="BQ19" s="675"/>
      <c r="BR19" s="675"/>
      <c r="BS19" s="648" t="s">
        <v>130</v>
      </c>
      <c r="BT19" s="643"/>
      <c r="BU19" s="643"/>
      <c r="BV19" s="643"/>
      <c r="BW19" s="643"/>
      <c r="BX19" s="643"/>
      <c r="BY19" s="643"/>
      <c r="BZ19" s="643"/>
      <c r="CA19" s="643"/>
      <c r="CB19" s="688"/>
      <c r="CD19" s="689" t="s">
        <v>277</v>
      </c>
      <c r="CE19" s="686"/>
      <c r="CF19" s="686"/>
      <c r="CG19" s="686"/>
      <c r="CH19" s="686"/>
      <c r="CI19" s="686"/>
      <c r="CJ19" s="686"/>
      <c r="CK19" s="686"/>
      <c r="CL19" s="686"/>
      <c r="CM19" s="686"/>
      <c r="CN19" s="686"/>
      <c r="CO19" s="686"/>
      <c r="CP19" s="686"/>
      <c r="CQ19" s="687"/>
      <c r="CR19" s="642" t="s">
        <v>130</v>
      </c>
      <c r="CS19" s="643"/>
      <c r="CT19" s="643"/>
      <c r="CU19" s="643"/>
      <c r="CV19" s="643"/>
      <c r="CW19" s="643"/>
      <c r="CX19" s="643"/>
      <c r="CY19" s="644"/>
      <c r="CZ19" s="675" t="s">
        <v>130</v>
      </c>
      <c r="DA19" s="675"/>
      <c r="DB19" s="675"/>
      <c r="DC19" s="675"/>
      <c r="DD19" s="648" t="s">
        <v>130</v>
      </c>
      <c r="DE19" s="643"/>
      <c r="DF19" s="643"/>
      <c r="DG19" s="643"/>
      <c r="DH19" s="643"/>
      <c r="DI19" s="643"/>
      <c r="DJ19" s="643"/>
      <c r="DK19" s="643"/>
      <c r="DL19" s="643"/>
      <c r="DM19" s="643"/>
      <c r="DN19" s="643"/>
      <c r="DO19" s="643"/>
      <c r="DP19" s="644"/>
      <c r="DQ19" s="648" t="s">
        <v>130</v>
      </c>
      <c r="DR19" s="643"/>
      <c r="DS19" s="643"/>
      <c r="DT19" s="643"/>
      <c r="DU19" s="643"/>
      <c r="DV19" s="643"/>
      <c r="DW19" s="643"/>
      <c r="DX19" s="643"/>
      <c r="DY19" s="643"/>
      <c r="DZ19" s="643"/>
      <c r="EA19" s="643"/>
      <c r="EB19" s="643"/>
      <c r="EC19" s="688"/>
    </row>
    <row r="20" spans="2:133" ht="11.25" customHeight="1" x14ac:dyDescent="0.15">
      <c r="B20" s="639" t="s">
        <v>278</v>
      </c>
      <c r="C20" s="640"/>
      <c r="D20" s="640"/>
      <c r="E20" s="640"/>
      <c r="F20" s="640"/>
      <c r="G20" s="640"/>
      <c r="H20" s="640"/>
      <c r="I20" s="640"/>
      <c r="J20" s="640"/>
      <c r="K20" s="640"/>
      <c r="L20" s="640"/>
      <c r="M20" s="640"/>
      <c r="N20" s="640"/>
      <c r="O20" s="640"/>
      <c r="P20" s="640"/>
      <c r="Q20" s="641"/>
      <c r="R20" s="642">
        <v>13635</v>
      </c>
      <c r="S20" s="643"/>
      <c r="T20" s="643"/>
      <c r="U20" s="643"/>
      <c r="V20" s="643"/>
      <c r="W20" s="643"/>
      <c r="X20" s="643"/>
      <c r="Y20" s="644"/>
      <c r="Z20" s="675">
        <v>0</v>
      </c>
      <c r="AA20" s="675"/>
      <c r="AB20" s="675"/>
      <c r="AC20" s="675"/>
      <c r="AD20" s="676">
        <v>13635</v>
      </c>
      <c r="AE20" s="676"/>
      <c r="AF20" s="676"/>
      <c r="AG20" s="676"/>
      <c r="AH20" s="676"/>
      <c r="AI20" s="676"/>
      <c r="AJ20" s="676"/>
      <c r="AK20" s="676"/>
      <c r="AL20" s="645">
        <v>0.1</v>
      </c>
      <c r="AM20" s="646"/>
      <c r="AN20" s="646"/>
      <c r="AO20" s="677"/>
      <c r="AP20" s="639" t="s">
        <v>279</v>
      </c>
      <c r="AQ20" s="640"/>
      <c r="AR20" s="640"/>
      <c r="AS20" s="640"/>
      <c r="AT20" s="640"/>
      <c r="AU20" s="640"/>
      <c r="AV20" s="640"/>
      <c r="AW20" s="640"/>
      <c r="AX20" s="640"/>
      <c r="AY20" s="640"/>
      <c r="AZ20" s="640"/>
      <c r="BA20" s="640"/>
      <c r="BB20" s="640"/>
      <c r="BC20" s="640"/>
      <c r="BD20" s="640"/>
      <c r="BE20" s="640"/>
      <c r="BF20" s="641"/>
      <c r="BG20" s="642">
        <v>1203316</v>
      </c>
      <c r="BH20" s="643"/>
      <c r="BI20" s="643"/>
      <c r="BJ20" s="643"/>
      <c r="BK20" s="643"/>
      <c r="BL20" s="643"/>
      <c r="BM20" s="643"/>
      <c r="BN20" s="644"/>
      <c r="BO20" s="675">
        <v>7.2</v>
      </c>
      <c r="BP20" s="675"/>
      <c r="BQ20" s="675"/>
      <c r="BR20" s="675"/>
      <c r="BS20" s="648" t="s">
        <v>130</v>
      </c>
      <c r="BT20" s="643"/>
      <c r="BU20" s="643"/>
      <c r="BV20" s="643"/>
      <c r="BW20" s="643"/>
      <c r="BX20" s="643"/>
      <c r="BY20" s="643"/>
      <c r="BZ20" s="643"/>
      <c r="CA20" s="643"/>
      <c r="CB20" s="688"/>
      <c r="CD20" s="689" t="s">
        <v>280</v>
      </c>
      <c r="CE20" s="686"/>
      <c r="CF20" s="686"/>
      <c r="CG20" s="686"/>
      <c r="CH20" s="686"/>
      <c r="CI20" s="686"/>
      <c r="CJ20" s="686"/>
      <c r="CK20" s="686"/>
      <c r="CL20" s="686"/>
      <c r="CM20" s="686"/>
      <c r="CN20" s="686"/>
      <c r="CO20" s="686"/>
      <c r="CP20" s="686"/>
      <c r="CQ20" s="687"/>
      <c r="CR20" s="642">
        <v>53882178</v>
      </c>
      <c r="CS20" s="643"/>
      <c r="CT20" s="643"/>
      <c r="CU20" s="643"/>
      <c r="CV20" s="643"/>
      <c r="CW20" s="643"/>
      <c r="CX20" s="643"/>
      <c r="CY20" s="644"/>
      <c r="CZ20" s="675">
        <v>100</v>
      </c>
      <c r="DA20" s="675"/>
      <c r="DB20" s="675"/>
      <c r="DC20" s="675"/>
      <c r="DD20" s="648">
        <v>4940966</v>
      </c>
      <c r="DE20" s="643"/>
      <c r="DF20" s="643"/>
      <c r="DG20" s="643"/>
      <c r="DH20" s="643"/>
      <c r="DI20" s="643"/>
      <c r="DJ20" s="643"/>
      <c r="DK20" s="643"/>
      <c r="DL20" s="643"/>
      <c r="DM20" s="643"/>
      <c r="DN20" s="643"/>
      <c r="DO20" s="643"/>
      <c r="DP20" s="644"/>
      <c r="DQ20" s="648">
        <v>26192389</v>
      </c>
      <c r="DR20" s="643"/>
      <c r="DS20" s="643"/>
      <c r="DT20" s="643"/>
      <c r="DU20" s="643"/>
      <c r="DV20" s="643"/>
      <c r="DW20" s="643"/>
      <c r="DX20" s="643"/>
      <c r="DY20" s="643"/>
      <c r="DZ20" s="643"/>
      <c r="EA20" s="643"/>
      <c r="EB20" s="643"/>
      <c r="EC20" s="688"/>
    </row>
    <row r="21" spans="2:133" ht="11.25" customHeight="1" x14ac:dyDescent="0.15">
      <c r="B21" s="639" t="s">
        <v>281</v>
      </c>
      <c r="C21" s="640"/>
      <c r="D21" s="640"/>
      <c r="E21" s="640"/>
      <c r="F21" s="640"/>
      <c r="G21" s="640"/>
      <c r="H21" s="640"/>
      <c r="I21" s="640"/>
      <c r="J21" s="640"/>
      <c r="K21" s="640"/>
      <c r="L21" s="640"/>
      <c r="M21" s="640"/>
      <c r="N21" s="640"/>
      <c r="O21" s="640"/>
      <c r="P21" s="640"/>
      <c r="Q21" s="641"/>
      <c r="R21" s="642">
        <v>5766</v>
      </c>
      <c r="S21" s="643"/>
      <c r="T21" s="643"/>
      <c r="U21" s="643"/>
      <c r="V21" s="643"/>
      <c r="W21" s="643"/>
      <c r="X21" s="643"/>
      <c r="Y21" s="644"/>
      <c r="Z21" s="675">
        <v>0</v>
      </c>
      <c r="AA21" s="675"/>
      <c r="AB21" s="675"/>
      <c r="AC21" s="675"/>
      <c r="AD21" s="676">
        <v>5766</v>
      </c>
      <c r="AE21" s="676"/>
      <c r="AF21" s="676"/>
      <c r="AG21" s="676"/>
      <c r="AH21" s="676"/>
      <c r="AI21" s="676"/>
      <c r="AJ21" s="676"/>
      <c r="AK21" s="676"/>
      <c r="AL21" s="645">
        <v>0</v>
      </c>
      <c r="AM21" s="646"/>
      <c r="AN21" s="646"/>
      <c r="AO21" s="677"/>
      <c r="AP21" s="737" t="s">
        <v>282</v>
      </c>
      <c r="AQ21" s="744"/>
      <c r="AR21" s="744"/>
      <c r="AS21" s="744"/>
      <c r="AT21" s="744"/>
      <c r="AU21" s="744"/>
      <c r="AV21" s="744"/>
      <c r="AW21" s="744"/>
      <c r="AX21" s="744"/>
      <c r="AY21" s="744"/>
      <c r="AZ21" s="744"/>
      <c r="BA21" s="744"/>
      <c r="BB21" s="744"/>
      <c r="BC21" s="744"/>
      <c r="BD21" s="744"/>
      <c r="BE21" s="744"/>
      <c r="BF21" s="739"/>
      <c r="BG21" s="642" t="s">
        <v>130</v>
      </c>
      <c r="BH21" s="643"/>
      <c r="BI21" s="643"/>
      <c r="BJ21" s="643"/>
      <c r="BK21" s="643"/>
      <c r="BL21" s="643"/>
      <c r="BM21" s="643"/>
      <c r="BN21" s="644"/>
      <c r="BO21" s="675" t="s">
        <v>238</v>
      </c>
      <c r="BP21" s="675"/>
      <c r="BQ21" s="675"/>
      <c r="BR21" s="675"/>
      <c r="BS21" s="648" t="s">
        <v>238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283</v>
      </c>
      <c r="C22" s="640"/>
      <c r="D22" s="640"/>
      <c r="E22" s="640"/>
      <c r="F22" s="640"/>
      <c r="G22" s="640"/>
      <c r="H22" s="640"/>
      <c r="I22" s="640"/>
      <c r="J22" s="640"/>
      <c r="K22" s="640"/>
      <c r="L22" s="640"/>
      <c r="M22" s="640"/>
      <c r="N22" s="640"/>
      <c r="O22" s="640"/>
      <c r="P22" s="640"/>
      <c r="Q22" s="641"/>
      <c r="R22" s="642">
        <v>3879289</v>
      </c>
      <c r="S22" s="643"/>
      <c r="T22" s="643"/>
      <c r="U22" s="643"/>
      <c r="V22" s="643"/>
      <c r="W22" s="643"/>
      <c r="X22" s="643"/>
      <c r="Y22" s="644"/>
      <c r="Z22" s="675">
        <v>6.8</v>
      </c>
      <c r="AA22" s="675"/>
      <c r="AB22" s="675"/>
      <c r="AC22" s="675"/>
      <c r="AD22" s="676">
        <v>3544674</v>
      </c>
      <c r="AE22" s="676"/>
      <c r="AF22" s="676"/>
      <c r="AG22" s="676"/>
      <c r="AH22" s="676"/>
      <c r="AI22" s="676"/>
      <c r="AJ22" s="676"/>
      <c r="AK22" s="676"/>
      <c r="AL22" s="645">
        <v>16.3</v>
      </c>
      <c r="AM22" s="646"/>
      <c r="AN22" s="646"/>
      <c r="AO22" s="677"/>
      <c r="AP22" s="737" t="s">
        <v>284</v>
      </c>
      <c r="AQ22" s="744"/>
      <c r="AR22" s="744"/>
      <c r="AS22" s="744"/>
      <c r="AT22" s="744"/>
      <c r="AU22" s="744"/>
      <c r="AV22" s="744"/>
      <c r="AW22" s="744"/>
      <c r="AX22" s="744"/>
      <c r="AY22" s="744"/>
      <c r="AZ22" s="744"/>
      <c r="BA22" s="744"/>
      <c r="BB22" s="744"/>
      <c r="BC22" s="744"/>
      <c r="BD22" s="744"/>
      <c r="BE22" s="744"/>
      <c r="BF22" s="739"/>
      <c r="BG22" s="642" t="s">
        <v>130</v>
      </c>
      <c r="BH22" s="643"/>
      <c r="BI22" s="643"/>
      <c r="BJ22" s="643"/>
      <c r="BK22" s="643"/>
      <c r="BL22" s="643"/>
      <c r="BM22" s="643"/>
      <c r="BN22" s="644"/>
      <c r="BO22" s="675" t="s">
        <v>130</v>
      </c>
      <c r="BP22" s="675"/>
      <c r="BQ22" s="675"/>
      <c r="BR22" s="675"/>
      <c r="BS22" s="648" t="s">
        <v>130</v>
      </c>
      <c r="BT22" s="643"/>
      <c r="BU22" s="643"/>
      <c r="BV22" s="643"/>
      <c r="BW22" s="643"/>
      <c r="BX22" s="643"/>
      <c r="BY22" s="643"/>
      <c r="BZ22" s="643"/>
      <c r="CA22" s="643"/>
      <c r="CB22" s="688"/>
      <c r="CD22" s="746" t="s">
        <v>285</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286</v>
      </c>
      <c r="C23" s="640"/>
      <c r="D23" s="640"/>
      <c r="E23" s="640"/>
      <c r="F23" s="640"/>
      <c r="G23" s="640"/>
      <c r="H23" s="640"/>
      <c r="I23" s="640"/>
      <c r="J23" s="640"/>
      <c r="K23" s="640"/>
      <c r="L23" s="640"/>
      <c r="M23" s="640"/>
      <c r="N23" s="640"/>
      <c r="O23" s="640"/>
      <c r="P23" s="640"/>
      <c r="Q23" s="641"/>
      <c r="R23" s="642">
        <v>3544674</v>
      </c>
      <c r="S23" s="643"/>
      <c r="T23" s="643"/>
      <c r="U23" s="643"/>
      <c r="V23" s="643"/>
      <c r="W23" s="643"/>
      <c r="X23" s="643"/>
      <c r="Y23" s="644"/>
      <c r="Z23" s="675">
        <v>6.2</v>
      </c>
      <c r="AA23" s="675"/>
      <c r="AB23" s="675"/>
      <c r="AC23" s="675"/>
      <c r="AD23" s="676">
        <v>3544674</v>
      </c>
      <c r="AE23" s="676"/>
      <c r="AF23" s="676"/>
      <c r="AG23" s="676"/>
      <c r="AH23" s="676"/>
      <c r="AI23" s="676"/>
      <c r="AJ23" s="676"/>
      <c r="AK23" s="676"/>
      <c r="AL23" s="645">
        <v>16.3</v>
      </c>
      <c r="AM23" s="646"/>
      <c r="AN23" s="646"/>
      <c r="AO23" s="677"/>
      <c r="AP23" s="737" t="s">
        <v>287</v>
      </c>
      <c r="AQ23" s="744"/>
      <c r="AR23" s="744"/>
      <c r="AS23" s="744"/>
      <c r="AT23" s="744"/>
      <c r="AU23" s="744"/>
      <c r="AV23" s="744"/>
      <c r="AW23" s="744"/>
      <c r="AX23" s="744"/>
      <c r="AY23" s="744"/>
      <c r="AZ23" s="744"/>
      <c r="BA23" s="744"/>
      <c r="BB23" s="744"/>
      <c r="BC23" s="744"/>
      <c r="BD23" s="744"/>
      <c r="BE23" s="744"/>
      <c r="BF23" s="739"/>
      <c r="BG23" s="642">
        <v>1203316</v>
      </c>
      <c r="BH23" s="643"/>
      <c r="BI23" s="643"/>
      <c r="BJ23" s="643"/>
      <c r="BK23" s="643"/>
      <c r="BL23" s="643"/>
      <c r="BM23" s="643"/>
      <c r="BN23" s="644"/>
      <c r="BO23" s="675">
        <v>7.2</v>
      </c>
      <c r="BP23" s="675"/>
      <c r="BQ23" s="675"/>
      <c r="BR23" s="675"/>
      <c r="BS23" s="648" t="s">
        <v>130</v>
      </c>
      <c r="BT23" s="643"/>
      <c r="BU23" s="643"/>
      <c r="BV23" s="643"/>
      <c r="BW23" s="643"/>
      <c r="BX23" s="643"/>
      <c r="BY23" s="643"/>
      <c r="BZ23" s="643"/>
      <c r="CA23" s="643"/>
      <c r="CB23" s="688"/>
      <c r="CD23" s="746" t="s">
        <v>226</v>
      </c>
      <c r="CE23" s="747"/>
      <c r="CF23" s="747"/>
      <c r="CG23" s="747"/>
      <c r="CH23" s="747"/>
      <c r="CI23" s="747"/>
      <c r="CJ23" s="747"/>
      <c r="CK23" s="747"/>
      <c r="CL23" s="747"/>
      <c r="CM23" s="747"/>
      <c r="CN23" s="747"/>
      <c r="CO23" s="747"/>
      <c r="CP23" s="747"/>
      <c r="CQ23" s="748"/>
      <c r="CR23" s="746" t="s">
        <v>288</v>
      </c>
      <c r="CS23" s="747"/>
      <c r="CT23" s="747"/>
      <c r="CU23" s="747"/>
      <c r="CV23" s="747"/>
      <c r="CW23" s="747"/>
      <c r="CX23" s="747"/>
      <c r="CY23" s="748"/>
      <c r="CZ23" s="746" t="s">
        <v>289</v>
      </c>
      <c r="DA23" s="747"/>
      <c r="DB23" s="747"/>
      <c r="DC23" s="748"/>
      <c r="DD23" s="746" t="s">
        <v>290</v>
      </c>
      <c r="DE23" s="747"/>
      <c r="DF23" s="747"/>
      <c r="DG23" s="747"/>
      <c r="DH23" s="747"/>
      <c r="DI23" s="747"/>
      <c r="DJ23" s="747"/>
      <c r="DK23" s="748"/>
      <c r="DL23" s="755" t="s">
        <v>291</v>
      </c>
      <c r="DM23" s="756"/>
      <c r="DN23" s="756"/>
      <c r="DO23" s="756"/>
      <c r="DP23" s="756"/>
      <c r="DQ23" s="756"/>
      <c r="DR23" s="756"/>
      <c r="DS23" s="756"/>
      <c r="DT23" s="756"/>
      <c r="DU23" s="756"/>
      <c r="DV23" s="757"/>
      <c r="DW23" s="746" t="s">
        <v>292</v>
      </c>
      <c r="DX23" s="747"/>
      <c r="DY23" s="747"/>
      <c r="DZ23" s="747"/>
      <c r="EA23" s="747"/>
      <c r="EB23" s="747"/>
      <c r="EC23" s="748"/>
    </row>
    <row r="24" spans="2:133" ht="11.25" customHeight="1" x14ac:dyDescent="0.15">
      <c r="B24" s="639" t="s">
        <v>293</v>
      </c>
      <c r="C24" s="640"/>
      <c r="D24" s="640"/>
      <c r="E24" s="640"/>
      <c r="F24" s="640"/>
      <c r="G24" s="640"/>
      <c r="H24" s="640"/>
      <c r="I24" s="640"/>
      <c r="J24" s="640"/>
      <c r="K24" s="640"/>
      <c r="L24" s="640"/>
      <c r="M24" s="640"/>
      <c r="N24" s="640"/>
      <c r="O24" s="640"/>
      <c r="P24" s="640"/>
      <c r="Q24" s="641"/>
      <c r="R24" s="642">
        <v>334354</v>
      </c>
      <c r="S24" s="643"/>
      <c r="T24" s="643"/>
      <c r="U24" s="643"/>
      <c r="V24" s="643"/>
      <c r="W24" s="643"/>
      <c r="X24" s="643"/>
      <c r="Y24" s="644"/>
      <c r="Z24" s="675">
        <v>0.6</v>
      </c>
      <c r="AA24" s="675"/>
      <c r="AB24" s="675"/>
      <c r="AC24" s="675"/>
      <c r="AD24" s="676" t="s">
        <v>130</v>
      </c>
      <c r="AE24" s="676"/>
      <c r="AF24" s="676"/>
      <c r="AG24" s="676"/>
      <c r="AH24" s="676"/>
      <c r="AI24" s="676"/>
      <c r="AJ24" s="676"/>
      <c r="AK24" s="676"/>
      <c r="AL24" s="645" t="s">
        <v>238</v>
      </c>
      <c r="AM24" s="646"/>
      <c r="AN24" s="646"/>
      <c r="AO24" s="677"/>
      <c r="AP24" s="737" t="s">
        <v>294</v>
      </c>
      <c r="AQ24" s="744"/>
      <c r="AR24" s="744"/>
      <c r="AS24" s="744"/>
      <c r="AT24" s="744"/>
      <c r="AU24" s="744"/>
      <c r="AV24" s="744"/>
      <c r="AW24" s="744"/>
      <c r="AX24" s="744"/>
      <c r="AY24" s="744"/>
      <c r="AZ24" s="744"/>
      <c r="BA24" s="744"/>
      <c r="BB24" s="744"/>
      <c r="BC24" s="744"/>
      <c r="BD24" s="744"/>
      <c r="BE24" s="744"/>
      <c r="BF24" s="739"/>
      <c r="BG24" s="642" t="s">
        <v>130</v>
      </c>
      <c r="BH24" s="643"/>
      <c r="BI24" s="643"/>
      <c r="BJ24" s="643"/>
      <c r="BK24" s="643"/>
      <c r="BL24" s="643"/>
      <c r="BM24" s="643"/>
      <c r="BN24" s="644"/>
      <c r="BO24" s="675" t="s">
        <v>238</v>
      </c>
      <c r="BP24" s="675"/>
      <c r="BQ24" s="675"/>
      <c r="BR24" s="675"/>
      <c r="BS24" s="648" t="s">
        <v>130</v>
      </c>
      <c r="BT24" s="643"/>
      <c r="BU24" s="643"/>
      <c r="BV24" s="643"/>
      <c r="BW24" s="643"/>
      <c r="BX24" s="643"/>
      <c r="BY24" s="643"/>
      <c r="BZ24" s="643"/>
      <c r="CA24" s="643"/>
      <c r="CB24" s="688"/>
      <c r="CD24" s="700" t="s">
        <v>295</v>
      </c>
      <c r="CE24" s="701"/>
      <c r="CF24" s="701"/>
      <c r="CG24" s="701"/>
      <c r="CH24" s="701"/>
      <c r="CI24" s="701"/>
      <c r="CJ24" s="701"/>
      <c r="CK24" s="701"/>
      <c r="CL24" s="701"/>
      <c r="CM24" s="701"/>
      <c r="CN24" s="701"/>
      <c r="CO24" s="701"/>
      <c r="CP24" s="701"/>
      <c r="CQ24" s="702"/>
      <c r="CR24" s="697">
        <v>20782778</v>
      </c>
      <c r="CS24" s="698"/>
      <c r="CT24" s="698"/>
      <c r="CU24" s="698"/>
      <c r="CV24" s="698"/>
      <c r="CW24" s="698"/>
      <c r="CX24" s="698"/>
      <c r="CY24" s="741"/>
      <c r="CZ24" s="742">
        <v>38.6</v>
      </c>
      <c r="DA24" s="715"/>
      <c r="DB24" s="715"/>
      <c r="DC24" s="745"/>
      <c r="DD24" s="740">
        <v>12233941</v>
      </c>
      <c r="DE24" s="698"/>
      <c r="DF24" s="698"/>
      <c r="DG24" s="698"/>
      <c r="DH24" s="698"/>
      <c r="DI24" s="698"/>
      <c r="DJ24" s="698"/>
      <c r="DK24" s="741"/>
      <c r="DL24" s="740">
        <v>12156379</v>
      </c>
      <c r="DM24" s="698"/>
      <c r="DN24" s="698"/>
      <c r="DO24" s="698"/>
      <c r="DP24" s="698"/>
      <c r="DQ24" s="698"/>
      <c r="DR24" s="698"/>
      <c r="DS24" s="698"/>
      <c r="DT24" s="698"/>
      <c r="DU24" s="698"/>
      <c r="DV24" s="741"/>
      <c r="DW24" s="742">
        <v>52.8</v>
      </c>
      <c r="DX24" s="715"/>
      <c r="DY24" s="715"/>
      <c r="DZ24" s="715"/>
      <c r="EA24" s="715"/>
      <c r="EB24" s="715"/>
      <c r="EC24" s="743"/>
    </row>
    <row r="25" spans="2:133" ht="11.25" customHeight="1" x14ac:dyDescent="0.15">
      <c r="B25" s="639" t="s">
        <v>296</v>
      </c>
      <c r="C25" s="640"/>
      <c r="D25" s="640"/>
      <c r="E25" s="640"/>
      <c r="F25" s="640"/>
      <c r="G25" s="640"/>
      <c r="H25" s="640"/>
      <c r="I25" s="640"/>
      <c r="J25" s="640"/>
      <c r="K25" s="640"/>
      <c r="L25" s="640"/>
      <c r="M25" s="640"/>
      <c r="N25" s="640"/>
      <c r="O25" s="640"/>
      <c r="P25" s="640"/>
      <c r="Q25" s="641"/>
      <c r="R25" s="642">
        <v>261</v>
      </c>
      <c r="S25" s="643"/>
      <c r="T25" s="643"/>
      <c r="U25" s="643"/>
      <c r="V25" s="643"/>
      <c r="W25" s="643"/>
      <c r="X25" s="643"/>
      <c r="Y25" s="644"/>
      <c r="Z25" s="675">
        <v>0</v>
      </c>
      <c r="AA25" s="675"/>
      <c r="AB25" s="675"/>
      <c r="AC25" s="675"/>
      <c r="AD25" s="676" t="s">
        <v>130</v>
      </c>
      <c r="AE25" s="676"/>
      <c r="AF25" s="676"/>
      <c r="AG25" s="676"/>
      <c r="AH25" s="676"/>
      <c r="AI25" s="676"/>
      <c r="AJ25" s="676"/>
      <c r="AK25" s="676"/>
      <c r="AL25" s="645" t="s">
        <v>130</v>
      </c>
      <c r="AM25" s="646"/>
      <c r="AN25" s="646"/>
      <c r="AO25" s="677"/>
      <c r="AP25" s="737" t="s">
        <v>297</v>
      </c>
      <c r="AQ25" s="744"/>
      <c r="AR25" s="744"/>
      <c r="AS25" s="744"/>
      <c r="AT25" s="744"/>
      <c r="AU25" s="744"/>
      <c r="AV25" s="744"/>
      <c r="AW25" s="744"/>
      <c r="AX25" s="744"/>
      <c r="AY25" s="744"/>
      <c r="AZ25" s="744"/>
      <c r="BA25" s="744"/>
      <c r="BB25" s="744"/>
      <c r="BC25" s="744"/>
      <c r="BD25" s="744"/>
      <c r="BE25" s="744"/>
      <c r="BF25" s="739"/>
      <c r="BG25" s="642" t="s">
        <v>130</v>
      </c>
      <c r="BH25" s="643"/>
      <c r="BI25" s="643"/>
      <c r="BJ25" s="643"/>
      <c r="BK25" s="643"/>
      <c r="BL25" s="643"/>
      <c r="BM25" s="643"/>
      <c r="BN25" s="644"/>
      <c r="BO25" s="675" t="s">
        <v>130</v>
      </c>
      <c r="BP25" s="675"/>
      <c r="BQ25" s="675"/>
      <c r="BR25" s="675"/>
      <c r="BS25" s="648" t="s">
        <v>238</v>
      </c>
      <c r="BT25" s="643"/>
      <c r="BU25" s="643"/>
      <c r="BV25" s="643"/>
      <c r="BW25" s="643"/>
      <c r="BX25" s="643"/>
      <c r="BY25" s="643"/>
      <c r="BZ25" s="643"/>
      <c r="CA25" s="643"/>
      <c r="CB25" s="688"/>
      <c r="CD25" s="689" t="s">
        <v>298</v>
      </c>
      <c r="CE25" s="686"/>
      <c r="CF25" s="686"/>
      <c r="CG25" s="686"/>
      <c r="CH25" s="686"/>
      <c r="CI25" s="686"/>
      <c r="CJ25" s="686"/>
      <c r="CK25" s="686"/>
      <c r="CL25" s="686"/>
      <c r="CM25" s="686"/>
      <c r="CN25" s="686"/>
      <c r="CO25" s="686"/>
      <c r="CP25" s="686"/>
      <c r="CQ25" s="687"/>
      <c r="CR25" s="642">
        <v>5558508</v>
      </c>
      <c r="CS25" s="661"/>
      <c r="CT25" s="661"/>
      <c r="CU25" s="661"/>
      <c r="CV25" s="661"/>
      <c r="CW25" s="661"/>
      <c r="CX25" s="661"/>
      <c r="CY25" s="662"/>
      <c r="CZ25" s="645">
        <v>10.3</v>
      </c>
      <c r="DA25" s="663"/>
      <c r="DB25" s="663"/>
      <c r="DC25" s="664"/>
      <c r="DD25" s="648">
        <v>5120464</v>
      </c>
      <c r="DE25" s="661"/>
      <c r="DF25" s="661"/>
      <c r="DG25" s="661"/>
      <c r="DH25" s="661"/>
      <c r="DI25" s="661"/>
      <c r="DJ25" s="661"/>
      <c r="DK25" s="662"/>
      <c r="DL25" s="648">
        <v>5067684</v>
      </c>
      <c r="DM25" s="661"/>
      <c r="DN25" s="661"/>
      <c r="DO25" s="661"/>
      <c r="DP25" s="661"/>
      <c r="DQ25" s="661"/>
      <c r="DR25" s="661"/>
      <c r="DS25" s="661"/>
      <c r="DT25" s="661"/>
      <c r="DU25" s="661"/>
      <c r="DV25" s="662"/>
      <c r="DW25" s="645">
        <v>22</v>
      </c>
      <c r="DX25" s="663"/>
      <c r="DY25" s="663"/>
      <c r="DZ25" s="663"/>
      <c r="EA25" s="663"/>
      <c r="EB25" s="663"/>
      <c r="EC25" s="681"/>
    </row>
    <row r="26" spans="2:133" ht="11.25" customHeight="1" x14ac:dyDescent="0.15">
      <c r="B26" s="639" t="s">
        <v>299</v>
      </c>
      <c r="C26" s="640"/>
      <c r="D26" s="640"/>
      <c r="E26" s="640"/>
      <c r="F26" s="640"/>
      <c r="G26" s="640"/>
      <c r="H26" s="640"/>
      <c r="I26" s="640"/>
      <c r="J26" s="640"/>
      <c r="K26" s="640"/>
      <c r="L26" s="640"/>
      <c r="M26" s="640"/>
      <c r="N26" s="640"/>
      <c r="O26" s="640"/>
      <c r="P26" s="640"/>
      <c r="Q26" s="641"/>
      <c r="R26" s="642">
        <v>23326965</v>
      </c>
      <c r="S26" s="643"/>
      <c r="T26" s="643"/>
      <c r="U26" s="643"/>
      <c r="V26" s="643"/>
      <c r="W26" s="643"/>
      <c r="X26" s="643"/>
      <c r="Y26" s="644"/>
      <c r="Z26" s="675">
        <v>41.1</v>
      </c>
      <c r="AA26" s="675"/>
      <c r="AB26" s="675"/>
      <c r="AC26" s="675"/>
      <c r="AD26" s="676">
        <v>21789034</v>
      </c>
      <c r="AE26" s="676"/>
      <c r="AF26" s="676"/>
      <c r="AG26" s="676"/>
      <c r="AH26" s="676"/>
      <c r="AI26" s="676"/>
      <c r="AJ26" s="676"/>
      <c r="AK26" s="676"/>
      <c r="AL26" s="645">
        <v>99.9</v>
      </c>
      <c r="AM26" s="646"/>
      <c r="AN26" s="646"/>
      <c r="AO26" s="677"/>
      <c r="AP26" s="737" t="s">
        <v>300</v>
      </c>
      <c r="AQ26" s="738"/>
      <c r="AR26" s="738"/>
      <c r="AS26" s="738"/>
      <c r="AT26" s="738"/>
      <c r="AU26" s="738"/>
      <c r="AV26" s="738"/>
      <c r="AW26" s="738"/>
      <c r="AX26" s="738"/>
      <c r="AY26" s="738"/>
      <c r="AZ26" s="738"/>
      <c r="BA26" s="738"/>
      <c r="BB26" s="738"/>
      <c r="BC26" s="738"/>
      <c r="BD26" s="738"/>
      <c r="BE26" s="738"/>
      <c r="BF26" s="739"/>
      <c r="BG26" s="642" t="s">
        <v>130</v>
      </c>
      <c r="BH26" s="643"/>
      <c r="BI26" s="643"/>
      <c r="BJ26" s="643"/>
      <c r="BK26" s="643"/>
      <c r="BL26" s="643"/>
      <c r="BM26" s="643"/>
      <c r="BN26" s="644"/>
      <c r="BO26" s="675" t="s">
        <v>130</v>
      </c>
      <c r="BP26" s="675"/>
      <c r="BQ26" s="675"/>
      <c r="BR26" s="675"/>
      <c r="BS26" s="648" t="s">
        <v>130</v>
      </c>
      <c r="BT26" s="643"/>
      <c r="BU26" s="643"/>
      <c r="BV26" s="643"/>
      <c r="BW26" s="643"/>
      <c r="BX26" s="643"/>
      <c r="BY26" s="643"/>
      <c r="BZ26" s="643"/>
      <c r="CA26" s="643"/>
      <c r="CB26" s="688"/>
      <c r="CD26" s="689" t="s">
        <v>301</v>
      </c>
      <c r="CE26" s="686"/>
      <c r="CF26" s="686"/>
      <c r="CG26" s="686"/>
      <c r="CH26" s="686"/>
      <c r="CI26" s="686"/>
      <c r="CJ26" s="686"/>
      <c r="CK26" s="686"/>
      <c r="CL26" s="686"/>
      <c r="CM26" s="686"/>
      <c r="CN26" s="686"/>
      <c r="CO26" s="686"/>
      <c r="CP26" s="686"/>
      <c r="CQ26" s="687"/>
      <c r="CR26" s="642">
        <v>3430818</v>
      </c>
      <c r="CS26" s="643"/>
      <c r="CT26" s="643"/>
      <c r="CU26" s="643"/>
      <c r="CV26" s="643"/>
      <c r="CW26" s="643"/>
      <c r="CX26" s="643"/>
      <c r="CY26" s="644"/>
      <c r="CZ26" s="645">
        <v>6.4</v>
      </c>
      <c r="DA26" s="663"/>
      <c r="DB26" s="663"/>
      <c r="DC26" s="664"/>
      <c r="DD26" s="648">
        <v>3141595</v>
      </c>
      <c r="DE26" s="643"/>
      <c r="DF26" s="643"/>
      <c r="DG26" s="643"/>
      <c r="DH26" s="643"/>
      <c r="DI26" s="643"/>
      <c r="DJ26" s="643"/>
      <c r="DK26" s="644"/>
      <c r="DL26" s="648" t="s">
        <v>238</v>
      </c>
      <c r="DM26" s="643"/>
      <c r="DN26" s="643"/>
      <c r="DO26" s="643"/>
      <c r="DP26" s="643"/>
      <c r="DQ26" s="643"/>
      <c r="DR26" s="643"/>
      <c r="DS26" s="643"/>
      <c r="DT26" s="643"/>
      <c r="DU26" s="643"/>
      <c r="DV26" s="644"/>
      <c r="DW26" s="645" t="s">
        <v>130</v>
      </c>
      <c r="DX26" s="663"/>
      <c r="DY26" s="663"/>
      <c r="DZ26" s="663"/>
      <c r="EA26" s="663"/>
      <c r="EB26" s="663"/>
      <c r="EC26" s="681"/>
    </row>
    <row r="27" spans="2:133" ht="11.25" customHeight="1" x14ac:dyDescent="0.15">
      <c r="B27" s="639" t="s">
        <v>302</v>
      </c>
      <c r="C27" s="640"/>
      <c r="D27" s="640"/>
      <c r="E27" s="640"/>
      <c r="F27" s="640"/>
      <c r="G27" s="640"/>
      <c r="H27" s="640"/>
      <c r="I27" s="640"/>
      <c r="J27" s="640"/>
      <c r="K27" s="640"/>
      <c r="L27" s="640"/>
      <c r="M27" s="640"/>
      <c r="N27" s="640"/>
      <c r="O27" s="640"/>
      <c r="P27" s="640"/>
      <c r="Q27" s="641"/>
      <c r="R27" s="642">
        <v>12054</v>
      </c>
      <c r="S27" s="643"/>
      <c r="T27" s="643"/>
      <c r="U27" s="643"/>
      <c r="V27" s="643"/>
      <c r="W27" s="643"/>
      <c r="X27" s="643"/>
      <c r="Y27" s="644"/>
      <c r="Z27" s="675">
        <v>0</v>
      </c>
      <c r="AA27" s="675"/>
      <c r="AB27" s="675"/>
      <c r="AC27" s="675"/>
      <c r="AD27" s="676">
        <v>12054</v>
      </c>
      <c r="AE27" s="676"/>
      <c r="AF27" s="676"/>
      <c r="AG27" s="676"/>
      <c r="AH27" s="676"/>
      <c r="AI27" s="676"/>
      <c r="AJ27" s="676"/>
      <c r="AK27" s="676"/>
      <c r="AL27" s="645">
        <v>0.1</v>
      </c>
      <c r="AM27" s="646"/>
      <c r="AN27" s="646"/>
      <c r="AO27" s="677"/>
      <c r="AP27" s="639" t="s">
        <v>303</v>
      </c>
      <c r="AQ27" s="640"/>
      <c r="AR27" s="640"/>
      <c r="AS27" s="640"/>
      <c r="AT27" s="640"/>
      <c r="AU27" s="640"/>
      <c r="AV27" s="640"/>
      <c r="AW27" s="640"/>
      <c r="AX27" s="640"/>
      <c r="AY27" s="640"/>
      <c r="AZ27" s="640"/>
      <c r="BA27" s="640"/>
      <c r="BB27" s="640"/>
      <c r="BC27" s="640"/>
      <c r="BD27" s="640"/>
      <c r="BE27" s="640"/>
      <c r="BF27" s="641"/>
      <c r="BG27" s="642">
        <v>16704547</v>
      </c>
      <c r="BH27" s="643"/>
      <c r="BI27" s="643"/>
      <c r="BJ27" s="643"/>
      <c r="BK27" s="643"/>
      <c r="BL27" s="643"/>
      <c r="BM27" s="643"/>
      <c r="BN27" s="644"/>
      <c r="BO27" s="675">
        <v>100</v>
      </c>
      <c r="BP27" s="675"/>
      <c r="BQ27" s="675"/>
      <c r="BR27" s="675"/>
      <c r="BS27" s="648">
        <v>95334</v>
      </c>
      <c r="BT27" s="643"/>
      <c r="BU27" s="643"/>
      <c r="BV27" s="643"/>
      <c r="BW27" s="643"/>
      <c r="BX27" s="643"/>
      <c r="BY27" s="643"/>
      <c r="BZ27" s="643"/>
      <c r="CA27" s="643"/>
      <c r="CB27" s="688"/>
      <c r="CD27" s="689" t="s">
        <v>304</v>
      </c>
      <c r="CE27" s="686"/>
      <c r="CF27" s="686"/>
      <c r="CG27" s="686"/>
      <c r="CH27" s="686"/>
      <c r="CI27" s="686"/>
      <c r="CJ27" s="686"/>
      <c r="CK27" s="686"/>
      <c r="CL27" s="686"/>
      <c r="CM27" s="686"/>
      <c r="CN27" s="686"/>
      <c r="CO27" s="686"/>
      <c r="CP27" s="686"/>
      <c r="CQ27" s="687"/>
      <c r="CR27" s="642">
        <v>11209137</v>
      </c>
      <c r="CS27" s="661"/>
      <c r="CT27" s="661"/>
      <c r="CU27" s="661"/>
      <c r="CV27" s="661"/>
      <c r="CW27" s="661"/>
      <c r="CX27" s="661"/>
      <c r="CY27" s="662"/>
      <c r="CZ27" s="645">
        <v>20.8</v>
      </c>
      <c r="DA27" s="663"/>
      <c r="DB27" s="663"/>
      <c r="DC27" s="664"/>
      <c r="DD27" s="648">
        <v>3098344</v>
      </c>
      <c r="DE27" s="661"/>
      <c r="DF27" s="661"/>
      <c r="DG27" s="661"/>
      <c r="DH27" s="661"/>
      <c r="DI27" s="661"/>
      <c r="DJ27" s="661"/>
      <c r="DK27" s="662"/>
      <c r="DL27" s="648">
        <v>3073562</v>
      </c>
      <c r="DM27" s="661"/>
      <c r="DN27" s="661"/>
      <c r="DO27" s="661"/>
      <c r="DP27" s="661"/>
      <c r="DQ27" s="661"/>
      <c r="DR27" s="661"/>
      <c r="DS27" s="661"/>
      <c r="DT27" s="661"/>
      <c r="DU27" s="661"/>
      <c r="DV27" s="662"/>
      <c r="DW27" s="645">
        <v>13.4</v>
      </c>
      <c r="DX27" s="663"/>
      <c r="DY27" s="663"/>
      <c r="DZ27" s="663"/>
      <c r="EA27" s="663"/>
      <c r="EB27" s="663"/>
      <c r="EC27" s="681"/>
    </row>
    <row r="28" spans="2:133" ht="11.25" customHeight="1" x14ac:dyDescent="0.15">
      <c r="B28" s="639" t="s">
        <v>305</v>
      </c>
      <c r="C28" s="640"/>
      <c r="D28" s="640"/>
      <c r="E28" s="640"/>
      <c r="F28" s="640"/>
      <c r="G28" s="640"/>
      <c r="H28" s="640"/>
      <c r="I28" s="640"/>
      <c r="J28" s="640"/>
      <c r="K28" s="640"/>
      <c r="L28" s="640"/>
      <c r="M28" s="640"/>
      <c r="N28" s="640"/>
      <c r="O28" s="640"/>
      <c r="P28" s="640"/>
      <c r="Q28" s="641"/>
      <c r="R28" s="642">
        <v>991559</v>
      </c>
      <c r="S28" s="643"/>
      <c r="T28" s="643"/>
      <c r="U28" s="643"/>
      <c r="V28" s="643"/>
      <c r="W28" s="643"/>
      <c r="X28" s="643"/>
      <c r="Y28" s="644"/>
      <c r="Z28" s="675">
        <v>1.7</v>
      </c>
      <c r="AA28" s="675"/>
      <c r="AB28" s="675"/>
      <c r="AC28" s="675"/>
      <c r="AD28" s="676" t="s">
        <v>238</v>
      </c>
      <c r="AE28" s="676"/>
      <c r="AF28" s="676"/>
      <c r="AG28" s="676"/>
      <c r="AH28" s="676"/>
      <c r="AI28" s="676"/>
      <c r="AJ28" s="676"/>
      <c r="AK28" s="676"/>
      <c r="AL28" s="645" t="s">
        <v>130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306</v>
      </c>
      <c r="CE28" s="686"/>
      <c r="CF28" s="686"/>
      <c r="CG28" s="686"/>
      <c r="CH28" s="686"/>
      <c r="CI28" s="686"/>
      <c r="CJ28" s="686"/>
      <c r="CK28" s="686"/>
      <c r="CL28" s="686"/>
      <c r="CM28" s="686"/>
      <c r="CN28" s="686"/>
      <c r="CO28" s="686"/>
      <c r="CP28" s="686"/>
      <c r="CQ28" s="687"/>
      <c r="CR28" s="642">
        <v>4015133</v>
      </c>
      <c r="CS28" s="643"/>
      <c r="CT28" s="643"/>
      <c r="CU28" s="643"/>
      <c r="CV28" s="643"/>
      <c r="CW28" s="643"/>
      <c r="CX28" s="643"/>
      <c r="CY28" s="644"/>
      <c r="CZ28" s="645">
        <v>7.5</v>
      </c>
      <c r="DA28" s="663"/>
      <c r="DB28" s="663"/>
      <c r="DC28" s="664"/>
      <c r="DD28" s="648">
        <v>4015133</v>
      </c>
      <c r="DE28" s="643"/>
      <c r="DF28" s="643"/>
      <c r="DG28" s="643"/>
      <c r="DH28" s="643"/>
      <c r="DI28" s="643"/>
      <c r="DJ28" s="643"/>
      <c r="DK28" s="644"/>
      <c r="DL28" s="648">
        <v>4015133</v>
      </c>
      <c r="DM28" s="643"/>
      <c r="DN28" s="643"/>
      <c r="DO28" s="643"/>
      <c r="DP28" s="643"/>
      <c r="DQ28" s="643"/>
      <c r="DR28" s="643"/>
      <c r="DS28" s="643"/>
      <c r="DT28" s="643"/>
      <c r="DU28" s="643"/>
      <c r="DV28" s="644"/>
      <c r="DW28" s="645">
        <v>17.399999999999999</v>
      </c>
      <c r="DX28" s="663"/>
      <c r="DY28" s="663"/>
      <c r="DZ28" s="663"/>
      <c r="EA28" s="663"/>
      <c r="EB28" s="663"/>
      <c r="EC28" s="681"/>
    </row>
    <row r="29" spans="2:133" ht="11.25" customHeight="1" x14ac:dyDescent="0.15">
      <c r="B29" s="639" t="s">
        <v>307</v>
      </c>
      <c r="C29" s="640"/>
      <c r="D29" s="640"/>
      <c r="E29" s="640"/>
      <c r="F29" s="640"/>
      <c r="G29" s="640"/>
      <c r="H29" s="640"/>
      <c r="I29" s="640"/>
      <c r="J29" s="640"/>
      <c r="K29" s="640"/>
      <c r="L29" s="640"/>
      <c r="M29" s="640"/>
      <c r="N29" s="640"/>
      <c r="O29" s="640"/>
      <c r="P29" s="640"/>
      <c r="Q29" s="641"/>
      <c r="R29" s="642">
        <v>143820</v>
      </c>
      <c r="S29" s="643"/>
      <c r="T29" s="643"/>
      <c r="U29" s="643"/>
      <c r="V29" s="643"/>
      <c r="W29" s="643"/>
      <c r="X29" s="643"/>
      <c r="Y29" s="644"/>
      <c r="Z29" s="675">
        <v>0.3</v>
      </c>
      <c r="AA29" s="675"/>
      <c r="AB29" s="675"/>
      <c r="AC29" s="675"/>
      <c r="AD29" s="676" t="s">
        <v>130</v>
      </c>
      <c r="AE29" s="676"/>
      <c r="AF29" s="676"/>
      <c r="AG29" s="676"/>
      <c r="AH29" s="676"/>
      <c r="AI29" s="676"/>
      <c r="AJ29" s="676"/>
      <c r="AK29" s="676"/>
      <c r="AL29" s="645" t="s">
        <v>130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308</v>
      </c>
      <c r="CE29" s="732"/>
      <c r="CF29" s="689" t="s">
        <v>309</v>
      </c>
      <c r="CG29" s="686"/>
      <c r="CH29" s="686"/>
      <c r="CI29" s="686"/>
      <c r="CJ29" s="686"/>
      <c r="CK29" s="686"/>
      <c r="CL29" s="686"/>
      <c r="CM29" s="686"/>
      <c r="CN29" s="686"/>
      <c r="CO29" s="686"/>
      <c r="CP29" s="686"/>
      <c r="CQ29" s="687"/>
      <c r="CR29" s="642">
        <v>4015133</v>
      </c>
      <c r="CS29" s="661"/>
      <c r="CT29" s="661"/>
      <c r="CU29" s="661"/>
      <c r="CV29" s="661"/>
      <c r="CW29" s="661"/>
      <c r="CX29" s="661"/>
      <c r="CY29" s="662"/>
      <c r="CZ29" s="645">
        <v>7.5</v>
      </c>
      <c r="DA29" s="663"/>
      <c r="DB29" s="663"/>
      <c r="DC29" s="664"/>
      <c r="DD29" s="648">
        <v>4015133</v>
      </c>
      <c r="DE29" s="661"/>
      <c r="DF29" s="661"/>
      <c r="DG29" s="661"/>
      <c r="DH29" s="661"/>
      <c r="DI29" s="661"/>
      <c r="DJ29" s="661"/>
      <c r="DK29" s="662"/>
      <c r="DL29" s="648">
        <v>4015133</v>
      </c>
      <c r="DM29" s="661"/>
      <c r="DN29" s="661"/>
      <c r="DO29" s="661"/>
      <c r="DP29" s="661"/>
      <c r="DQ29" s="661"/>
      <c r="DR29" s="661"/>
      <c r="DS29" s="661"/>
      <c r="DT29" s="661"/>
      <c r="DU29" s="661"/>
      <c r="DV29" s="662"/>
      <c r="DW29" s="645">
        <v>17.399999999999999</v>
      </c>
      <c r="DX29" s="663"/>
      <c r="DY29" s="663"/>
      <c r="DZ29" s="663"/>
      <c r="EA29" s="663"/>
      <c r="EB29" s="663"/>
      <c r="EC29" s="681"/>
    </row>
    <row r="30" spans="2:133" ht="11.25" customHeight="1" x14ac:dyDescent="0.15">
      <c r="B30" s="639" t="s">
        <v>310</v>
      </c>
      <c r="C30" s="640"/>
      <c r="D30" s="640"/>
      <c r="E30" s="640"/>
      <c r="F30" s="640"/>
      <c r="G30" s="640"/>
      <c r="H30" s="640"/>
      <c r="I30" s="640"/>
      <c r="J30" s="640"/>
      <c r="K30" s="640"/>
      <c r="L30" s="640"/>
      <c r="M30" s="640"/>
      <c r="N30" s="640"/>
      <c r="O30" s="640"/>
      <c r="P30" s="640"/>
      <c r="Q30" s="641"/>
      <c r="R30" s="642">
        <v>238365</v>
      </c>
      <c r="S30" s="643"/>
      <c r="T30" s="643"/>
      <c r="U30" s="643"/>
      <c r="V30" s="643"/>
      <c r="W30" s="643"/>
      <c r="X30" s="643"/>
      <c r="Y30" s="644"/>
      <c r="Z30" s="675">
        <v>0.4</v>
      </c>
      <c r="AA30" s="675"/>
      <c r="AB30" s="675"/>
      <c r="AC30" s="675"/>
      <c r="AD30" s="676" t="s">
        <v>130</v>
      </c>
      <c r="AE30" s="676"/>
      <c r="AF30" s="676"/>
      <c r="AG30" s="676"/>
      <c r="AH30" s="676"/>
      <c r="AI30" s="676"/>
      <c r="AJ30" s="676"/>
      <c r="AK30" s="676"/>
      <c r="AL30" s="645" t="s">
        <v>238</v>
      </c>
      <c r="AM30" s="646"/>
      <c r="AN30" s="646"/>
      <c r="AO30" s="677"/>
      <c r="AP30" s="703" t="s">
        <v>226</v>
      </c>
      <c r="AQ30" s="704"/>
      <c r="AR30" s="704"/>
      <c r="AS30" s="704"/>
      <c r="AT30" s="704"/>
      <c r="AU30" s="704"/>
      <c r="AV30" s="704"/>
      <c r="AW30" s="704"/>
      <c r="AX30" s="704"/>
      <c r="AY30" s="704"/>
      <c r="AZ30" s="704"/>
      <c r="BA30" s="704"/>
      <c r="BB30" s="704"/>
      <c r="BC30" s="704"/>
      <c r="BD30" s="704"/>
      <c r="BE30" s="704"/>
      <c r="BF30" s="705"/>
      <c r="BG30" s="703" t="s">
        <v>311</v>
      </c>
      <c r="BH30" s="728"/>
      <c r="BI30" s="728"/>
      <c r="BJ30" s="728"/>
      <c r="BK30" s="728"/>
      <c r="BL30" s="728"/>
      <c r="BM30" s="728"/>
      <c r="BN30" s="728"/>
      <c r="BO30" s="728"/>
      <c r="BP30" s="728"/>
      <c r="BQ30" s="729"/>
      <c r="BR30" s="703" t="s">
        <v>312</v>
      </c>
      <c r="BS30" s="728"/>
      <c r="BT30" s="728"/>
      <c r="BU30" s="728"/>
      <c r="BV30" s="728"/>
      <c r="BW30" s="728"/>
      <c r="BX30" s="728"/>
      <c r="BY30" s="728"/>
      <c r="BZ30" s="728"/>
      <c r="CA30" s="728"/>
      <c r="CB30" s="729"/>
      <c r="CD30" s="733"/>
      <c r="CE30" s="734"/>
      <c r="CF30" s="689" t="s">
        <v>313</v>
      </c>
      <c r="CG30" s="686"/>
      <c r="CH30" s="686"/>
      <c r="CI30" s="686"/>
      <c r="CJ30" s="686"/>
      <c r="CK30" s="686"/>
      <c r="CL30" s="686"/>
      <c r="CM30" s="686"/>
      <c r="CN30" s="686"/>
      <c r="CO30" s="686"/>
      <c r="CP30" s="686"/>
      <c r="CQ30" s="687"/>
      <c r="CR30" s="642">
        <v>3872236</v>
      </c>
      <c r="CS30" s="643"/>
      <c r="CT30" s="643"/>
      <c r="CU30" s="643"/>
      <c r="CV30" s="643"/>
      <c r="CW30" s="643"/>
      <c r="CX30" s="643"/>
      <c r="CY30" s="644"/>
      <c r="CZ30" s="645">
        <v>7.2</v>
      </c>
      <c r="DA30" s="663"/>
      <c r="DB30" s="663"/>
      <c r="DC30" s="664"/>
      <c r="DD30" s="648">
        <v>3872236</v>
      </c>
      <c r="DE30" s="643"/>
      <c r="DF30" s="643"/>
      <c r="DG30" s="643"/>
      <c r="DH30" s="643"/>
      <c r="DI30" s="643"/>
      <c r="DJ30" s="643"/>
      <c r="DK30" s="644"/>
      <c r="DL30" s="648">
        <v>3872236</v>
      </c>
      <c r="DM30" s="643"/>
      <c r="DN30" s="643"/>
      <c r="DO30" s="643"/>
      <c r="DP30" s="643"/>
      <c r="DQ30" s="643"/>
      <c r="DR30" s="643"/>
      <c r="DS30" s="643"/>
      <c r="DT30" s="643"/>
      <c r="DU30" s="643"/>
      <c r="DV30" s="644"/>
      <c r="DW30" s="645">
        <v>16.8</v>
      </c>
      <c r="DX30" s="663"/>
      <c r="DY30" s="663"/>
      <c r="DZ30" s="663"/>
      <c r="EA30" s="663"/>
      <c r="EB30" s="663"/>
      <c r="EC30" s="681"/>
    </row>
    <row r="31" spans="2:133" ht="11.25" customHeight="1" x14ac:dyDescent="0.15">
      <c r="B31" s="639" t="s">
        <v>314</v>
      </c>
      <c r="C31" s="640"/>
      <c r="D31" s="640"/>
      <c r="E31" s="640"/>
      <c r="F31" s="640"/>
      <c r="G31" s="640"/>
      <c r="H31" s="640"/>
      <c r="I31" s="640"/>
      <c r="J31" s="640"/>
      <c r="K31" s="640"/>
      <c r="L31" s="640"/>
      <c r="M31" s="640"/>
      <c r="N31" s="640"/>
      <c r="O31" s="640"/>
      <c r="P31" s="640"/>
      <c r="Q31" s="641"/>
      <c r="R31" s="642">
        <v>20264939</v>
      </c>
      <c r="S31" s="643"/>
      <c r="T31" s="643"/>
      <c r="U31" s="643"/>
      <c r="V31" s="643"/>
      <c r="W31" s="643"/>
      <c r="X31" s="643"/>
      <c r="Y31" s="644"/>
      <c r="Z31" s="675">
        <v>35.700000000000003</v>
      </c>
      <c r="AA31" s="675"/>
      <c r="AB31" s="675"/>
      <c r="AC31" s="675"/>
      <c r="AD31" s="676" t="s">
        <v>177</v>
      </c>
      <c r="AE31" s="676"/>
      <c r="AF31" s="676"/>
      <c r="AG31" s="676"/>
      <c r="AH31" s="676"/>
      <c r="AI31" s="676"/>
      <c r="AJ31" s="676"/>
      <c r="AK31" s="676"/>
      <c r="AL31" s="645" t="s">
        <v>130</v>
      </c>
      <c r="AM31" s="646"/>
      <c r="AN31" s="646"/>
      <c r="AO31" s="677"/>
      <c r="AP31" s="717" t="s">
        <v>315</v>
      </c>
      <c r="AQ31" s="718"/>
      <c r="AR31" s="718"/>
      <c r="AS31" s="718"/>
      <c r="AT31" s="723" t="s">
        <v>316</v>
      </c>
      <c r="AU31" s="231"/>
      <c r="AV31" s="231"/>
      <c r="AW31" s="231"/>
      <c r="AX31" s="710" t="s">
        <v>189</v>
      </c>
      <c r="AY31" s="711"/>
      <c r="AZ31" s="711"/>
      <c r="BA31" s="711"/>
      <c r="BB31" s="711"/>
      <c r="BC31" s="711"/>
      <c r="BD31" s="711"/>
      <c r="BE31" s="711"/>
      <c r="BF31" s="712"/>
      <c r="BG31" s="713">
        <v>99.4</v>
      </c>
      <c r="BH31" s="714"/>
      <c r="BI31" s="714"/>
      <c r="BJ31" s="714"/>
      <c r="BK31" s="714"/>
      <c r="BL31" s="714"/>
      <c r="BM31" s="715">
        <v>98.7</v>
      </c>
      <c r="BN31" s="714"/>
      <c r="BO31" s="714"/>
      <c r="BP31" s="714"/>
      <c r="BQ31" s="716"/>
      <c r="BR31" s="713">
        <v>99.2</v>
      </c>
      <c r="BS31" s="714"/>
      <c r="BT31" s="714"/>
      <c r="BU31" s="714"/>
      <c r="BV31" s="714"/>
      <c r="BW31" s="714"/>
      <c r="BX31" s="715">
        <v>97.9</v>
      </c>
      <c r="BY31" s="714"/>
      <c r="BZ31" s="714"/>
      <c r="CA31" s="714"/>
      <c r="CB31" s="716"/>
      <c r="CD31" s="733"/>
      <c r="CE31" s="734"/>
      <c r="CF31" s="689" t="s">
        <v>317</v>
      </c>
      <c r="CG31" s="686"/>
      <c r="CH31" s="686"/>
      <c r="CI31" s="686"/>
      <c r="CJ31" s="686"/>
      <c r="CK31" s="686"/>
      <c r="CL31" s="686"/>
      <c r="CM31" s="686"/>
      <c r="CN31" s="686"/>
      <c r="CO31" s="686"/>
      <c r="CP31" s="686"/>
      <c r="CQ31" s="687"/>
      <c r="CR31" s="642">
        <v>142897</v>
      </c>
      <c r="CS31" s="661"/>
      <c r="CT31" s="661"/>
      <c r="CU31" s="661"/>
      <c r="CV31" s="661"/>
      <c r="CW31" s="661"/>
      <c r="CX31" s="661"/>
      <c r="CY31" s="662"/>
      <c r="CZ31" s="645">
        <v>0.3</v>
      </c>
      <c r="DA31" s="663"/>
      <c r="DB31" s="663"/>
      <c r="DC31" s="664"/>
      <c r="DD31" s="648">
        <v>142897</v>
      </c>
      <c r="DE31" s="661"/>
      <c r="DF31" s="661"/>
      <c r="DG31" s="661"/>
      <c r="DH31" s="661"/>
      <c r="DI31" s="661"/>
      <c r="DJ31" s="661"/>
      <c r="DK31" s="662"/>
      <c r="DL31" s="648">
        <v>142897</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15">
      <c r="B32" s="706" t="s">
        <v>318</v>
      </c>
      <c r="C32" s="707"/>
      <c r="D32" s="707"/>
      <c r="E32" s="707"/>
      <c r="F32" s="707"/>
      <c r="G32" s="707"/>
      <c r="H32" s="707"/>
      <c r="I32" s="707"/>
      <c r="J32" s="707"/>
      <c r="K32" s="707"/>
      <c r="L32" s="707"/>
      <c r="M32" s="707"/>
      <c r="N32" s="707"/>
      <c r="O32" s="707"/>
      <c r="P32" s="707"/>
      <c r="Q32" s="708"/>
      <c r="R32" s="642">
        <v>10072</v>
      </c>
      <c r="S32" s="643"/>
      <c r="T32" s="643"/>
      <c r="U32" s="643"/>
      <c r="V32" s="643"/>
      <c r="W32" s="643"/>
      <c r="X32" s="643"/>
      <c r="Y32" s="644"/>
      <c r="Z32" s="675">
        <v>0</v>
      </c>
      <c r="AA32" s="675"/>
      <c r="AB32" s="675"/>
      <c r="AC32" s="675"/>
      <c r="AD32" s="676">
        <v>10072</v>
      </c>
      <c r="AE32" s="676"/>
      <c r="AF32" s="676"/>
      <c r="AG32" s="676"/>
      <c r="AH32" s="676"/>
      <c r="AI32" s="676"/>
      <c r="AJ32" s="676"/>
      <c r="AK32" s="676"/>
      <c r="AL32" s="645">
        <v>0</v>
      </c>
      <c r="AM32" s="646"/>
      <c r="AN32" s="646"/>
      <c r="AO32" s="677"/>
      <c r="AP32" s="719"/>
      <c r="AQ32" s="720"/>
      <c r="AR32" s="720"/>
      <c r="AS32" s="720"/>
      <c r="AT32" s="724"/>
      <c r="AU32" s="230" t="s">
        <v>319</v>
      </c>
      <c r="AV32" s="230"/>
      <c r="AW32" s="230"/>
      <c r="AX32" s="639" t="s">
        <v>320</v>
      </c>
      <c r="AY32" s="640"/>
      <c r="AZ32" s="640"/>
      <c r="BA32" s="640"/>
      <c r="BB32" s="640"/>
      <c r="BC32" s="640"/>
      <c r="BD32" s="640"/>
      <c r="BE32" s="640"/>
      <c r="BF32" s="641"/>
      <c r="BG32" s="726">
        <v>99.2</v>
      </c>
      <c r="BH32" s="661"/>
      <c r="BI32" s="661"/>
      <c r="BJ32" s="661"/>
      <c r="BK32" s="661"/>
      <c r="BL32" s="661"/>
      <c r="BM32" s="646">
        <v>98.4</v>
      </c>
      <c r="BN32" s="727"/>
      <c r="BO32" s="727"/>
      <c r="BP32" s="727"/>
      <c r="BQ32" s="685"/>
      <c r="BR32" s="726">
        <v>99</v>
      </c>
      <c r="BS32" s="661"/>
      <c r="BT32" s="661"/>
      <c r="BU32" s="661"/>
      <c r="BV32" s="661"/>
      <c r="BW32" s="661"/>
      <c r="BX32" s="646">
        <v>97.6</v>
      </c>
      <c r="BY32" s="727"/>
      <c r="BZ32" s="727"/>
      <c r="CA32" s="727"/>
      <c r="CB32" s="685"/>
      <c r="CD32" s="735"/>
      <c r="CE32" s="736"/>
      <c r="CF32" s="689" t="s">
        <v>321</v>
      </c>
      <c r="CG32" s="686"/>
      <c r="CH32" s="686"/>
      <c r="CI32" s="686"/>
      <c r="CJ32" s="686"/>
      <c r="CK32" s="686"/>
      <c r="CL32" s="686"/>
      <c r="CM32" s="686"/>
      <c r="CN32" s="686"/>
      <c r="CO32" s="686"/>
      <c r="CP32" s="686"/>
      <c r="CQ32" s="687"/>
      <c r="CR32" s="642" t="s">
        <v>238</v>
      </c>
      <c r="CS32" s="643"/>
      <c r="CT32" s="643"/>
      <c r="CU32" s="643"/>
      <c r="CV32" s="643"/>
      <c r="CW32" s="643"/>
      <c r="CX32" s="643"/>
      <c r="CY32" s="644"/>
      <c r="CZ32" s="645" t="s">
        <v>130</v>
      </c>
      <c r="DA32" s="663"/>
      <c r="DB32" s="663"/>
      <c r="DC32" s="664"/>
      <c r="DD32" s="648" t="s">
        <v>130</v>
      </c>
      <c r="DE32" s="643"/>
      <c r="DF32" s="643"/>
      <c r="DG32" s="643"/>
      <c r="DH32" s="643"/>
      <c r="DI32" s="643"/>
      <c r="DJ32" s="643"/>
      <c r="DK32" s="644"/>
      <c r="DL32" s="648" t="s">
        <v>238</v>
      </c>
      <c r="DM32" s="643"/>
      <c r="DN32" s="643"/>
      <c r="DO32" s="643"/>
      <c r="DP32" s="643"/>
      <c r="DQ32" s="643"/>
      <c r="DR32" s="643"/>
      <c r="DS32" s="643"/>
      <c r="DT32" s="643"/>
      <c r="DU32" s="643"/>
      <c r="DV32" s="644"/>
      <c r="DW32" s="645" t="s">
        <v>130</v>
      </c>
      <c r="DX32" s="663"/>
      <c r="DY32" s="663"/>
      <c r="DZ32" s="663"/>
      <c r="EA32" s="663"/>
      <c r="EB32" s="663"/>
      <c r="EC32" s="681"/>
    </row>
    <row r="33" spans="2:133" ht="11.25" customHeight="1" x14ac:dyDescent="0.15">
      <c r="B33" s="639" t="s">
        <v>322</v>
      </c>
      <c r="C33" s="640"/>
      <c r="D33" s="640"/>
      <c r="E33" s="640"/>
      <c r="F33" s="640"/>
      <c r="G33" s="640"/>
      <c r="H33" s="640"/>
      <c r="I33" s="640"/>
      <c r="J33" s="640"/>
      <c r="K33" s="640"/>
      <c r="L33" s="640"/>
      <c r="M33" s="640"/>
      <c r="N33" s="640"/>
      <c r="O33" s="640"/>
      <c r="P33" s="640"/>
      <c r="Q33" s="641"/>
      <c r="R33" s="642">
        <v>2700586</v>
      </c>
      <c r="S33" s="643"/>
      <c r="T33" s="643"/>
      <c r="U33" s="643"/>
      <c r="V33" s="643"/>
      <c r="W33" s="643"/>
      <c r="X33" s="643"/>
      <c r="Y33" s="644"/>
      <c r="Z33" s="675">
        <v>4.8</v>
      </c>
      <c r="AA33" s="675"/>
      <c r="AB33" s="675"/>
      <c r="AC33" s="675"/>
      <c r="AD33" s="676" t="s">
        <v>130</v>
      </c>
      <c r="AE33" s="676"/>
      <c r="AF33" s="676"/>
      <c r="AG33" s="676"/>
      <c r="AH33" s="676"/>
      <c r="AI33" s="676"/>
      <c r="AJ33" s="676"/>
      <c r="AK33" s="676"/>
      <c r="AL33" s="645" t="s">
        <v>238</v>
      </c>
      <c r="AM33" s="646"/>
      <c r="AN33" s="646"/>
      <c r="AO33" s="677"/>
      <c r="AP33" s="721"/>
      <c r="AQ33" s="722"/>
      <c r="AR33" s="722"/>
      <c r="AS33" s="722"/>
      <c r="AT33" s="725"/>
      <c r="AU33" s="232"/>
      <c r="AV33" s="232"/>
      <c r="AW33" s="232"/>
      <c r="AX33" s="623" t="s">
        <v>323</v>
      </c>
      <c r="AY33" s="624"/>
      <c r="AZ33" s="624"/>
      <c r="BA33" s="624"/>
      <c r="BB33" s="624"/>
      <c r="BC33" s="624"/>
      <c r="BD33" s="624"/>
      <c r="BE33" s="624"/>
      <c r="BF33" s="625"/>
      <c r="BG33" s="709">
        <v>99.5</v>
      </c>
      <c r="BH33" s="627"/>
      <c r="BI33" s="627"/>
      <c r="BJ33" s="627"/>
      <c r="BK33" s="627"/>
      <c r="BL33" s="627"/>
      <c r="BM33" s="669">
        <v>98.9</v>
      </c>
      <c r="BN33" s="627"/>
      <c r="BO33" s="627"/>
      <c r="BP33" s="627"/>
      <c r="BQ33" s="671"/>
      <c r="BR33" s="709">
        <v>99.3</v>
      </c>
      <c r="BS33" s="627"/>
      <c r="BT33" s="627"/>
      <c r="BU33" s="627"/>
      <c r="BV33" s="627"/>
      <c r="BW33" s="627"/>
      <c r="BX33" s="669">
        <v>98.2</v>
      </c>
      <c r="BY33" s="627"/>
      <c r="BZ33" s="627"/>
      <c r="CA33" s="627"/>
      <c r="CB33" s="671"/>
      <c r="CD33" s="689" t="s">
        <v>324</v>
      </c>
      <c r="CE33" s="686"/>
      <c r="CF33" s="686"/>
      <c r="CG33" s="686"/>
      <c r="CH33" s="686"/>
      <c r="CI33" s="686"/>
      <c r="CJ33" s="686"/>
      <c r="CK33" s="686"/>
      <c r="CL33" s="686"/>
      <c r="CM33" s="686"/>
      <c r="CN33" s="686"/>
      <c r="CO33" s="686"/>
      <c r="CP33" s="686"/>
      <c r="CQ33" s="687"/>
      <c r="CR33" s="642">
        <v>28158434</v>
      </c>
      <c r="CS33" s="661"/>
      <c r="CT33" s="661"/>
      <c r="CU33" s="661"/>
      <c r="CV33" s="661"/>
      <c r="CW33" s="661"/>
      <c r="CX33" s="661"/>
      <c r="CY33" s="662"/>
      <c r="CZ33" s="645">
        <v>52.3</v>
      </c>
      <c r="DA33" s="663"/>
      <c r="DB33" s="663"/>
      <c r="DC33" s="664"/>
      <c r="DD33" s="648">
        <v>13353241</v>
      </c>
      <c r="DE33" s="661"/>
      <c r="DF33" s="661"/>
      <c r="DG33" s="661"/>
      <c r="DH33" s="661"/>
      <c r="DI33" s="661"/>
      <c r="DJ33" s="661"/>
      <c r="DK33" s="662"/>
      <c r="DL33" s="648">
        <v>9904784</v>
      </c>
      <c r="DM33" s="661"/>
      <c r="DN33" s="661"/>
      <c r="DO33" s="661"/>
      <c r="DP33" s="661"/>
      <c r="DQ33" s="661"/>
      <c r="DR33" s="661"/>
      <c r="DS33" s="661"/>
      <c r="DT33" s="661"/>
      <c r="DU33" s="661"/>
      <c r="DV33" s="662"/>
      <c r="DW33" s="645">
        <v>43</v>
      </c>
      <c r="DX33" s="663"/>
      <c r="DY33" s="663"/>
      <c r="DZ33" s="663"/>
      <c r="EA33" s="663"/>
      <c r="EB33" s="663"/>
      <c r="EC33" s="681"/>
    </row>
    <row r="34" spans="2:133" ht="11.25" customHeight="1" x14ac:dyDescent="0.15">
      <c r="B34" s="639" t="s">
        <v>325</v>
      </c>
      <c r="C34" s="640"/>
      <c r="D34" s="640"/>
      <c r="E34" s="640"/>
      <c r="F34" s="640"/>
      <c r="G34" s="640"/>
      <c r="H34" s="640"/>
      <c r="I34" s="640"/>
      <c r="J34" s="640"/>
      <c r="K34" s="640"/>
      <c r="L34" s="640"/>
      <c r="M34" s="640"/>
      <c r="N34" s="640"/>
      <c r="O34" s="640"/>
      <c r="P34" s="640"/>
      <c r="Q34" s="641"/>
      <c r="R34" s="642">
        <v>222141</v>
      </c>
      <c r="S34" s="643"/>
      <c r="T34" s="643"/>
      <c r="U34" s="643"/>
      <c r="V34" s="643"/>
      <c r="W34" s="643"/>
      <c r="X34" s="643"/>
      <c r="Y34" s="644"/>
      <c r="Z34" s="675">
        <v>0.4</v>
      </c>
      <c r="AA34" s="675"/>
      <c r="AB34" s="675"/>
      <c r="AC34" s="675"/>
      <c r="AD34" s="676" t="s">
        <v>130</v>
      </c>
      <c r="AE34" s="676"/>
      <c r="AF34" s="676"/>
      <c r="AG34" s="676"/>
      <c r="AH34" s="676"/>
      <c r="AI34" s="676"/>
      <c r="AJ34" s="676"/>
      <c r="AK34" s="676"/>
      <c r="AL34" s="645" t="s">
        <v>130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326</v>
      </c>
      <c r="CE34" s="686"/>
      <c r="CF34" s="686"/>
      <c r="CG34" s="686"/>
      <c r="CH34" s="686"/>
      <c r="CI34" s="686"/>
      <c r="CJ34" s="686"/>
      <c r="CK34" s="686"/>
      <c r="CL34" s="686"/>
      <c r="CM34" s="686"/>
      <c r="CN34" s="686"/>
      <c r="CO34" s="686"/>
      <c r="CP34" s="686"/>
      <c r="CQ34" s="687"/>
      <c r="CR34" s="642">
        <v>7276842</v>
      </c>
      <c r="CS34" s="643"/>
      <c r="CT34" s="643"/>
      <c r="CU34" s="643"/>
      <c r="CV34" s="643"/>
      <c r="CW34" s="643"/>
      <c r="CX34" s="643"/>
      <c r="CY34" s="644"/>
      <c r="CZ34" s="645">
        <v>13.5</v>
      </c>
      <c r="DA34" s="663"/>
      <c r="DB34" s="663"/>
      <c r="DC34" s="664"/>
      <c r="DD34" s="648">
        <v>5227849</v>
      </c>
      <c r="DE34" s="643"/>
      <c r="DF34" s="643"/>
      <c r="DG34" s="643"/>
      <c r="DH34" s="643"/>
      <c r="DI34" s="643"/>
      <c r="DJ34" s="643"/>
      <c r="DK34" s="644"/>
      <c r="DL34" s="648">
        <v>4390810</v>
      </c>
      <c r="DM34" s="643"/>
      <c r="DN34" s="643"/>
      <c r="DO34" s="643"/>
      <c r="DP34" s="643"/>
      <c r="DQ34" s="643"/>
      <c r="DR34" s="643"/>
      <c r="DS34" s="643"/>
      <c r="DT34" s="643"/>
      <c r="DU34" s="643"/>
      <c r="DV34" s="644"/>
      <c r="DW34" s="645">
        <v>19.100000000000001</v>
      </c>
      <c r="DX34" s="663"/>
      <c r="DY34" s="663"/>
      <c r="DZ34" s="663"/>
      <c r="EA34" s="663"/>
      <c r="EB34" s="663"/>
      <c r="EC34" s="681"/>
    </row>
    <row r="35" spans="2:133" ht="11.25" customHeight="1" x14ac:dyDescent="0.15">
      <c r="B35" s="639" t="s">
        <v>327</v>
      </c>
      <c r="C35" s="640"/>
      <c r="D35" s="640"/>
      <c r="E35" s="640"/>
      <c r="F35" s="640"/>
      <c r="G35" s="640"/>
      <c r="H35" s="640"/>
      <c r="I35" s="640"/>
      <c r="J35" s="640"/>
      <c r="K35" s="640"/>
      <c r="L35" s="640"/>
      <c r="M35" s="640"/>
      <c r="N35" s="640"/>
      <c r="O35" s="640"/>
      <c r="P35" s="640"/>
      <c r="Q35" s="641"/>
      <c r="R35" s="642">
        <v>33617</v>
      </c>
      <c r="S35" s="643"/>
      <c r="T35" s="643"/>
      <c r="U35" s="643"/>
      <c r="V35" s="643"/>
      <c r="W35" s="643"/>
      <c r="X35" s="643"/>
      <c r="Y35" s="644"/>
      <c r="Z35" s="675">
        <v>0.1</v>
      </c>
      <c r="AA35" s="675"/>
      <c r="AB35" s="675"/>
      <c r="AC35" s="675"/>
      <c r="AD35" s="676" t="s">
        <v>130</v>
      </c>
      <c r="AE35" s="676"/>
      <c r="AF35" s="676"/>
      <c r="AG35" s="676"/>
      <c r="AH35" s="676"/>
      <c r="AI35" s="676"/>
      <c r="AJ35" s="676"/>
      <c r="AK35" s="676"/>
      <c r="AL35" s="645" t="s">
        <v>130</v>
      </c>
      <c r="AM35" s="646"/>
      <c r="AN35" s="646"/>
      <c r="AO35" s="677"/>
      <c r="AP35" s="235"/>
      <c r="AQ35" s="703" t="s">
        <v>328</v>
      </c>
      <c r="AR35" s="704"/>
      <c r="AS35" s="704"/>
      <c r="AT35" s="704"/>
      <c r="AU35" s="704"/>
      <c r="AV35" s="704"/>
      <c r="AW35" s="704"/>
      <c r="AX35" s="704"/>
      <c r="AY35" s="704"/>
      <c r="AZ35" s="704"/>
      <c r="BA35" s="704"/>
      <c r="BB35" s="704"/>
      <c r="BC35" s="704"/>
      <c r="BD35" s="704"/>
      <c r="BE35" s="704"/>
      <c r="BF35" s="705"/>
      <c r="BG35" s="703" t="s">
        <v>329</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330</v>
      </c>
      <c r="CE35" s="686"/>
      <c r="CF35" s="686"/>
      <c r="CG35" s="686"/>
      <c r="CH35" s="686"/>
      <c r="CI35" s="686"/>
      <c r="CJ35" s="686"/>
      <c r="CK35" s="686"/>
      <c r="CL35" s="686"/>
      <c r="CM35" s="686"/>
      <c r="CN35" s="686"/>
      <c r="CO35" s="686"/>
      <c r="CP35" s="686"/>
      <c r="CQ35" s="687"/>
      <c r="CR35" s="642">
        <v>363203</v>
      </c>
      <c r="CS35" s="661"/>
      <c r="CT35" s="661"/>
      <c r="CU35" s="661"/>
      <c r="CV35" s="661"/>
      <c r="CW35" s="661"/>
      <c r="CX35" s="661"/>
      <c r="CY35" s="662"/>
      <c r="CZ35" s="645">
        <v>0.7</v>
      </c>
      <c r="DA35" s="663"/>
      <c r="DB35" s="663"/>
      <c r="DC35" s="664"/>
      <c r="DD35" s="648">
        <v>282345</v>
      </c>
      <c r="DE35" s="661"/>
      <c r="DF35" s="661"/>
      <c r="DG35" s="661"/>
      <c r="DH35" s="661"/>
      <c r="DI35" s="661"/>
      <c r="DJ35" s="661"/>
      <c r="DK35" s="662"/>
      <c r="DL35" s="648">
        <v>282116</v>
      </c>
      <c r="DM35" s="661"/>
      <c r="DN35" s="661"/>
      <c r="DO35" s="661"/>
      <c r="DP35" s="661"/>
      <c r="DQ35" s="661"/>
      <c r="DR35" s="661"/>
      <c r="DS35" s="661"/>
      <c r="DT35" s="661"/>
      <c r="DU35" s="661"/>
      <c r="DV35" s="662"/>
      <c r="DW35" s="645">
        <v>1.2</v>
      </c>
      <c r="DX35" s="663"/>
      <c r="DY35" s="663"/>
      <c r="DZ35" s="663"/>
      <c r="EA35" s="663"/>
      <c r="EB35" s="663"/>
      <c r="EC35" s="681"/>
    </row>
    <row r="36" spans="2:133" ht="11.25" customHeight="1" x14ac:dyDescent="0.15">
      <c r="B36" s="639" t="s">
        <v>331</v>
      </c>
      <c r="C36" s="640"/>
      <c r="D36" s="640"/>
      <c r="E36" s="640"/>
      <c r="F36" s="640"/>
      <c r="G36" s="640"/>
      <c r="H36" s="640"/>
      <c r="I36" s="640"/>
      <c r="J36" s="640"/>
      <c r="K36" s="640"/>
      <c r="L36" s="640"/>
      <c r="M36" s="640"/>
      <c r="N36" s="640"/>
      <c r="O36" s="640"/>
      <c r="P36" s="640"/>
      <c r="Q36" s="641"/>
      <c r="R36" s="642">
        <v>1533146</v>
      </c>
      <c r="S36" s="643"/>
      <c r="T36" s="643"/>
      <c r="U36" s="643"/>
      <c r="V36" s="643"/>
      <c r="W36" s="643"/>
      <c r="X36" s="643"/>
      <c r="Y36" s="644"/>
      <c r="Z36" s="675">
        <v>2.7</v>
      </c>
      <c r="AA36" s="675"/>
      <c r="AB36" s="675"/>
      <c r="AC36" s="675"/>
      <c r="AD36" s="676" t="s">
        <v>130</v>
      </c>
      <c r="AE36" s="676"/>
      <c r="AF36" s="676"/>
      <c r="AG36" s="676"/>
      <c r="AH36" s="676"/>
      <c r="AI36" s="676"/>
      <c r="AJ36" s="676"/>
      <c r="AK36" s="676"/>
      <c r="AL36" s="645" t="s">
        <v>130</v>
      </c>
      <c r="AM36" s="646"/>
      <c r="AN36" s="646"/>
      <c r="AO36" s="677"/>
      <c r="AP36" s="235"/>
      <c r="AQ36" s="694" t="s">
        <v>332</v>
      </c>
      <c r="AR36" s="695"/>
      <c r="AS36" s="695"/>
      <c r="AT36" s="695"/>
      <c r="AU36" s="695"/>
      <c r="AV36" s="695"/>
      <c r="AW36" s="695"/>
      <c r="AX36" s="695"/>
      <c r="AY36" s="696"/>
      <c r="AZ36" s="697">
        <v>3821016</v>
      </c>
      <c r="BA36" s="698"/>
      <c r="BB36" s="698"/>
      <c r="BC36" s="698"/>
      <c r="BD36" s="698"/>
      <c r="BE36" s="698"/>
      <c r="BF36" s="699"/>
      <c r="BG36" s="700" t="s">
        <v>333</v>
      </c>
      <c r="BH36" s="701"/>
      <c r="BI36" s="701"/>
      <c r="BJ36" s="701"/>
      <c r="BK36" s="701"/>
      <c r="BL36" s="701"/>
      <c r="BM36" s="701"/>
      <c r="BN36" s="701"/>
      <c r="BO36" s="701"/>
      <c r="BP36" s="701"/>
      <c r="BQ36" s="701"/>
      <c r="BR36" s="701"/>
      <c r="BS36" s="701"/>
      <c r="BT36" s="701"/>
      <c r="BU36" s="702"/>
      <c r="BV36" s="697">
        <v>249792</v>
      </c>
      <c r="BW36" s="698"/>
      <c r="BX36" s="698"/>
      <c r="BY36" s="698"/>
      <c r="BZ36" s="698"/>
      <c r="CA36" s="698"/>
      <c r="CB36" s="699"/>
      <c r="CD36" s="689" t="s">
        <v>334</v>
      </c>
      <c r="CE36" s="686"/>
      <c r="CF36" s="686"/>
      <c r="CG36" s="686"/>
      <c r="CH36" s="686"/>
      <c r="CI36" s="686"/>
      <c r="CJ36" s="686"/>
      <c r="CK36" s="686"/>
      <c r="CL36" s="686"/>
      <c r="CM36" s="686"/>
      <c r="CN36" s="686"/>
      <c r="CO36" s="686"/>
      <c r="CP36" s="686"/>
      <c r="CQ36" s="687"/>
      <c r="CR36" s="642">
        <v>15167635</v>
      </c>
      <c r="CS36" s="643"/>
      <c r="CT36" s="643"/>
      <c r="CU36" s="643"/>
      <c r="CV36" s="643"/>
      <c r="CW36" s="643"/>
      <c r="CX36" s="643"/>
      <c r="CY36" s="644"/>
      <c r="CZ36" s="645">
        <v>28.1</v>
      </c>
      <c r="DA36" s="663"/>
      <c r="DB36" s="663"/>
      <c r="DC36" s="664"/>
      <c r="DD36" s="648">
        <v>3259304</v>
      </c>
      <c r="DE36" s="643"/>
      <c r="DF36" s="643"/>
      <c r="DG36" s="643"/>
      <c r="DH36" s="643"/>
      <c r="DI36" s="643"/>
      <c r="DJ36" s="643"/>
      <c r="DK36" s="644"/>
      <c r="DL36" s="648">
        <v>2647138</v>
      </c>
      <c r="DM36" s="643"/>
      <c r="DN36" s="643"/>
      <c r="DO36" s="643"/>
      <c r="DP36" s="643"/>
      <c r="DQ36" s="643"/>
      <c r="DR36" s="643"/>
      <c r="DS36" s="643"/>
      <c r="DT36" s="643"/>
      <c r="DU36" s="643"/>
      <c r="DV36" s="644"/>
      <c r="DW36" s="645">
        <v>11.5</v>
      </c>
      <c r="DX36" s="663"/>
      <c r="DY36" s="663"/>
      <c r="DZ36" s="663"/>
      <c r="EA36" s="663"/>
      <c r="EB36" s="663"/>
      <c r="EC36" s="681"/>
    </row>
    <row r="37" spans="2:133" ht="11.25" customHeight="1" x14ac:dyDescent="0.15">
      <c r="B37" s="639" t="s">
        <v>335</v>
      </c>
      <c r="C37" s="640"/>
      <c r="D37" s="640"/>
      <c r="E37" s="640"/>
      <c r="F37" s="640"/>
      <c r="G37" s="640"/>
      <c r="H37" s="640"/>
      <c r="I37" s="640"/>
      <c r="J37" s="640"/>
      <c r="K37" s="640"/>
      <c r="L37" s="640"/>
      <c r="M37" s="640"/>
      <c r="N37" s="640"/>
      <c r="O37" s="640"/>
      <c r="P37" s="640"/>
      <c r="Q37" s="641"/>
      <c r="R37" s="642">
        <v>1934166</v>
      </c>
      <c r="S37" s="643"/>
      <c r="T37" s="643"/>
      <c r="U37" s="643"/>
      <c r="V37" s="643"/>
      <c r="W37" s="643"/>
      <c r="X37" s="643"/>
      <c r="Y37" s="644"/>
      <c r="Z37" s="675">
        <v>3.4</v>
      </c>
      <c r="AA37" s="675"/>
      <c r="AB37" s="675"/>
      <c r="AC37" s="675"/>
      <c r="AD37" s="676" t="s">
        <v>130</v>
      </c>
      <c r="AE37" s="676"/>
      <c r="AF37" s="676"/>
      <c r="AG37" s="676"/>
      <c r="AH37" s="676"/>
      <c r="AI37" s="676"/>
      <c r="AJ37" s="676"/>
      <c r="AK37" s="676"/>
      <c r="AL37" s="645" t="s">
        <v>238</v>
      </c>
      <c r="AM37" s="646"/>
      <c r="AN37" s="646"/>
      <c r="AO37" s="677"/>
      <c r="AQ37" s="682" t="s">
        <v>336</v>
      </c>
      <c r="AR37" s="683"/>
      <c r="AS37" s="683"/>
      <c r="AT37" s="683"/>
      <c r="AU37" s="683"/>
      <c r="AV37" s="683"/>
      <c r="AW37" s="683"/>
      <c r="AX37" s="683"/>
      <c r="AY37" s="684"/>
      <c r="AZ37" s="642">
        <v>269779</v>
      </c>
      <c r="BA37" s="643"/>
      <c r="BB37" s="643"/>
      <c r="BC37" s="643"/>
      <c r="BD37" s="661"/>
      <c r="BE37" s="661"/>
      <c r="BF37" s="685"/>
      <c r="BG37" s="689" t="s">
        <v>337</v>
      </c>
      <c r="BH37" s="686"/>
      <c r="BI37" s="686"/>
      <c r="BJ37" s="686"/>
      <c r="BK37" s="686"/>
      <c r="BL37" s="686"/>
      <c r="BM37" s="686"/>
      <c r="BN37" s="686"/>
      <c r="BO37" s="686"/>
      <c r="BP37" s="686"/>
      <c r="BQ37" s="686"/>
      <c r="BR37" s="686"/>
      <c r="BS37" s="686"/>
      <c r="BT37" s="686"/>
      <c r="BU37" s="687"/>
      <c r="BV37" s="642">
        <v>340876</v>
      </c>
      <c r="BW37" s="643"/>
      <c r="BX37" s="643"/>
      <c r="BY37" s="643"/>
      <c r="BZ37" s="643"/>
      <c r="CA37" s="643"/>
      <c r="CB37" s="688"/>
      <c r="CD37" s="689" t="s">
        <v>338</v>
      </c>
      <c r="CE37" s="686"/>
      <c r="CF37" s="686"/>
      <c r="CG37" s="686"/>
      <c r="CH37" s="686"/>
      <c r="CI37" s="686"/>
      <c r="CJ37" s="686"/>
      <c r="CK37" s="686"/>
      <c r="CL37" s="686"/>
      <c r="CM37" s="686"/>
      <c r="CN37" s="686"/>
      <c r="CO37" s="686"/>
      <c r="CP37" s="686"/>
      <c r="CQ37" s="687"/>
      <c r="CR37" s="642">
        <v>1365693</v>
      </c>
      <c r="CS37" s="661"/>
      <c r="CT37" s="661"/>
      <c r="CU37" s="661"/>
      <c r="CV37" s="661"/>
      <c r="CW37" s="661"/>
      <c r="CX37" s="661"/>
      <c r="CY37" s="662"/>
      <c r="CZ37" s="645">
        <v>2.5</v>
      </c>
      <c r="DA37" s="663"/>
      <c r="DB37" s="663"/>
      <c r="DC37" s="664"/>
      <c r="DD37" s="648">
        <v>1365693</v>
      </c>
      <c r="DE37" s="661"/>
      <c r="DF37" s="661"/>
      <c r="DG37" s="661"/>
      <c r="DH37" s="661"/>
      <c r="DI37" s="661"/>
      <c r="DJ37" s="661"/>
      <c r="DK37" s="662"/>
      <c r="DL37" s="648">
        <v>1365693</v>
      </c>
      <c r="DM37" s="661"/>
      <c r="DN37" s="661"/>
      <c r="DO37" s="661"/>
      <c r="DP37" s="661"/>
      <c r="DQ37" s="661"/>
      <c r="DR37" s="661"/>
      <c r="DS37" s="661"/>
      <c r="DT37" s="661"/>
      <c r="DU37" s="661"/>
      <c r="DV37" s="662"/>
      <c r="DW37" s="645">
        <v>5.9</v>
      </c>
      <c r="DX37" s="663"/>
      <c r="DY37" s="663"/>
      <c r="DZ37" s="663"/>
      <c r="EA37" s="663"/>
      <c r="EB37" s="663"/>
      <c r="EC37" s="681"/>
    </row>
    <row r="38" spans="2:133" ht="11.25" customHeight="1" x14ac:dyDescent="0.15">
      <c r="B38" s="639" t="s">
        <v>339</v>
      </c>
      <c r="C38" s="640"/>
      <c r="D38" s="640"/>
      <c r="E38" s="640"/>
      <c r="F38" s="640"/>
      <c r="G38" s="640"/>
      <c r="H38" s="640"/>
      <c r="I38" s="640"/>
      <c r="J38" s="640"/>
      <c r="K38" s="640"/>
      <c r="L38" s="640"/>
      <c r="M38" s="640"/>
      <c r="N38" s="640"/>
      <c r="O38" s="640"/>
      <c r="P38" s="640"/>
      <c r="Q38" s="641"/>
      <c r="R38" s="642">
        <v>2567592</v>
      </c>
      <c r="S38" s="643"/>
      <c r="T38" s="643"/>
      <c r="U38" s="643"/>
      <c r="V38" s="643"/>
      <c r="W38" s="643"/>
      <c r="X38" s="643"/>
      <c r="Y38" s="644"/>
      <c r="Z38" s="675">
        <v>4.5</v>
      </c>
      <c r="AA38" s="675"/>
      <c r="AB38" s="675"/>
      <c r="AC38" s="675"/>
      <c r="AD38" s="676" t="s">
        <v>130</v>
      </c>
      <c r="AE38" s="676"/>
      <c r="AF38" s="676"/>
      <c r="AG38" s="676"/>
      <c r="AH38" s="676"/>
      <c r="AI38" s="676"/>
      <c r="AJ38" s="676"/>
      <c r="AK38" s="676"/>
      <c r="AL38" s="645" t="s">
        <v>130</v>
      </c>
      <c r="AM38" s="646"/>
      <c r="AN38" s="646"/>
      <c r="AO38" s="677"/>
      <c r="AQ38" s="682" t="s">
        <v>340</v>
      </c>
      <c r="AR38" s="683"/>
      <c r="AS38" s="683"/>
      <c r="AT38" s="683"/>
      <c r="AU38" s="683"/>
      <c r="AV38" s="683"/>
      <c r="AW38" s="683"/>
      <c r="AX38" s="683"/>
      <c r="AY38" s="684"/>
      <c r="AZ38" s="642">
        <v>222084</v>
      </c>
      <c r="BA38" s="643"/>
      <c r="BB38" s="643"/>
      <c r="BC38" s="643"/>
      <c r="BD38" s="661"/>
      <c r="BE38" s="661"/>
      <c r="BF38" s="685"/>
      <c r="BG38" s="689" t="s">
        <v>341</v>
      </c>
      <c r="BH38" s="686"/>
      <c r="BI38" s="686"/>
      <c r="BJ38" s="686"/>
      <c r="BK38" s="686"/>
      <c r="BL38" s="686"/>
      <c r="BM38" s="686"/>
      <c r="BN38" s="686"/>
      <c r="BO38" s="686"/>
      <c r="BP38" s="686"/>
      <c r="BQ38" s="686"/>
      <c r="BR38" s="686"/>
      <c r="BS38" s="686"/>
      <c r="BT38" s="686"/>
      <c r="BU38" s="687"/>
      <c r="BV38" s="642">
        <v>14340</v>
      </c>
      <c r="BW38" s="643"/>
      <c r="BX38" s="643"/>
      <c r="BY38" s="643"/>
      <c r="BZ38" s="643"/>
      <c r="CA38" s="643"/>
      <c r="CB38" s="688"/>
      <c r="CD38" s="689" t="s">
        <v>342</v>
      </c>
      <c r="CE38" s="686"/>
      <c r="CF38" s="686"/>
      <c r="CG38" s="686"/>
      <c r="CH38" s="686"/>
      <c r="CI38" s="686"/>
      <c r="CJ38" s="686"/>
      <c r="CK38" s="686"/>
      <c r="CL38" s="686"/>
      <c r="CM38" s="686"/>
      <c r="CN38" s="686"/>
      <c r="CO38" s="686"/>
      <c r="CP38" s="686"/>
      <c r="CQ38" s="687"/>
      <c r="CR38" s="642">
        <v>3329153</v>
      </c>
      <c r="CS38" s="643"/>
      <c r="CT38" s="643"/>
      <c r="CU38" s="643"/>
      <c r="CV38" s="643"/>
      <c r="CW38" s="643"/>
      <c r="CX38" s="643"/>
      <c r="CY38" s="644"/>
      <c r="CZ38" s="645">
        <v>6.2</v>
      </c>
      <c r="DA38" s="663"/>
      <c r="DB38" s="663"/>
      <c r="DC38" s="664"/>
      <c r="DD38" s="648">
        <v>2792029</v>
      </c>
      <c r="DE38" s="643"/>
      <c r="DF38" s="643"/>
      <c r="DG38" s="643"/>
      <c r="DH38" s="643"/>
      <c r="DI38" s="643"/>
      <c r="DJ38" s="643"/>
      <c r="DK38" s="644"/>
      <c r="DL38" s="648">
        <v>2584720</v>
      </c>
      <c r="DM38" s="643"/>
      <c r="DN38" s="643"/>
      <c r="DO38" s="643"/>
      <c r="DP38" s="643"/>
      <c r="DQ38" s="643"/>
      <c r="DR38" s="643"/>
      <c r="DS38" s="643"/>
      <c r="DT38" s="643"/>
      <c r="DU38" s="643"/>
      <c r="DV38" s="644"/>
      <c r="DW38" s="645">
        <v>11.2</v>
      </c>
      <c r="DX38" s="663"/>
      <c r="DY38" s="663"/>
      <c r="DZ38" s="663"/>
      <c r="EA38" s="663"/>
      <c r="EB38" s="663"/>
      <c r="EC38" s="681"/>
    </row>
    <row r="39" spans="2:133" ht="11.25" customHeight="1" x14ac:dyDescent="0.15">
      <c r="B39" s="639" t="s">
        <v>343</v>
      </c>
      <c r="C39" s="640"/>
      <c r="D39" s="640"/>
      <c r="E39" s="640"/>
      <c r="F39" s="640"/>
      <c r="G39" s="640"/>
      <c r="H39" s="640"/>
      <c r="I39" s="640"/>
      <c r="J39" s="640"/>
      <c r="K39" s="640"/>
      <c r="L39" s="640"/>
      <c r="M39" s="640"/>
      <c r="N39" s="640"/>
      <c r="O39" s="640"/>
      <c r="P39" s="640"/>
      <c r="Q39" s="641"/>
      <c r="R39" s="642">
        <v>2746570</v>
      </c>
      <c r="S39" s="643"/>
      <c r="T39" s="643"/>
      <c r="U39" s="643"/>
      <c r="V39" s="643"/>
      <c r="W39" s="643"/>
      <c r="X39" s="643"/>
      <c r="Y39" s="644"/>
      <c r="Z39" s="675">
        <v>4.8</v>
      </c>
      <c r="AA39" s="675"/>
      <c r="AB39" s="675"/>
      <c r="AC39" s="675"/>
      <c r="AD39" s="676" t="s">
        <v>130</v>
      </c>
      <c r="AE39" s="676"/>
      <c r="AF39" s="676"/>
      <c r="AG39" s="676"/>
      <c r="AH39" s="676"/>
      <c r="AI39" s="676"/>
      <c r="AJ39" s="676"/>
      <c r="AK39" s="676"/>
      <c r="AL39" s="645" t="s">
        <v>130</v>
      </c>
      <c r="AM39" s="646"/>
      <c r="AN39" s="646"/>
      <c r="AO39" s="677"/>
      <c r="AQ39" s="682" t="s">
        <v>344</v>
      </c>
      <c r="AR39" s="683"/>
      <c r="AS39" s="683"/>
      <c r="AT39" s="683"/>
      <c r="AU39" s="683"/>
      <c r="AV39" s="683"/>
      <c r="AW39" s="683"/>
      <c r="AX39" s="683"/>
      <c r="AY39" s="684"/>
      <c r="AZ39" s="642" t="s">
        <v>238</v>
      </c>
      <c r="BA39" s="643"/>
      <c r="BB39" s="643"/>
      <c r="BC39" s="643"/>
      <c r="BD39" s="661"/>
      <c r="BE39" s="661"/>
      <c r="BF39" s="685"/>
      <c r="BG39" s="689" t="s">
        <v>345</v>
      </c>
      <c r="BH39" s="686"/>
      <c r="BI39" s="686"/>
      <c r="BJ39" s="686"/>
      <c r="BK39" s="686"/>
      <c r="BL39" s="686"/>
      <c r="BM39" s="686"/>
      <c r="BN39" s="686"/>
      <c r="BO39" s="686"/>
      <c r="BP39" s="686"/>
      <c r="BQ39" s="686"/>
      <c r="BR39" s="686"/>
      <c r="BS39" s="686"/>
      <c r="BT39" s="686"/>
      <c r="BU39" s="687"/>
      <c r="BV39" s="642">
        <v>21357</v>
      </c>
      <c r="BW39" s="643"/>
      <c r="BX39" s="643"/>
      <c r="BY39" s="643"/>
      <c r="BZ39" s="643"/>
      <c r="CA39" s="643"/>
      <c r="CB39" s="688"/>
      <c r="CD39" s="689" t="s">
        <v>346</v>
      </c>
      <c r="CE39" s="686"/>
      <c r="CF39" s="686"/>
      <c r="CG39" s="686"/>
      <c r="CH39" s="686"/>
      <c r="CI39" s="686"/>
      <c r="CJ39" s="686"/>
      <c r="CK39" s="686"/>
      <c r="CL39" s="686"/>
      <c r="CM39" s="686"/>
      <c r="CN39" s="686"/>
      <c r="CO39" s="686"/>
      <c r="CP39" s="686"/>
      <c r="CQ39" s="687"/>
      <c r="CR39" s="642">
        <v>2018801</v>
      </c>
      <c r="CS39" s="661"/>
      <c r="CT39" s="661"/>
      <c r="CU39" s="661"/>
      <c r="CV39" s="661"/>
      <c r="CW39" s="661"/>
      <c r="CX39" s="661"/>
      <c r="CY39" s="662"/>
      <c r="CZ39" s="645">
        <v>3.7</v>
      </c>
      <c r="DA39" s="663"/>
      <c r="DB39" s="663"/>
      <c r="DC39" s="664"/>
      <c r="DD39" s="648">
        <v>1789964</v>
      </c>
      <c r="DE39" s="661"/>
      <c r="DF39" s="661"/>
      <c r="DG39" s="661"/>
      <c r="DH39" s="661"/>
      <c r="DI39" s="661"/>
      <c r="DJ39" s="661"/>
      <c r="DK39" s="662"/>
      <c r="DL39" s="648" t="s">
        <v>177</v>
      </c>
      <c r="DM39" s="661"/>
      <c r="DN39" s="661"/>
      <c r="DO39" s="661"/>
      <c r="DP39" s="661"/>
      <c r="DQ39" s="661"/>
      <c r="DR39" s="661"/>
      <c r="DS39" s="661"/>
      <c r="DT39" s="661"/>
      <c r="DU39" s="661"/>
      <c r="DV39" s="662"/>
      <c r="DW39" s="645" t="s">
        <v>238</v>
      </c>
      <c r="DX39" s="663"/>
      <c r="DY39" s="663"/>
      <c r="DZ39" s="663"/>
      <c r="EA39" s="663"/>
      <c r="EB39" s="663"/>
      <c r="EC39" s="681"/>
    </row>
    <row r="40" spans="2:133" ht="11.25" customHeight="1" x14ac:dyDescent="0.15">
      <c r="B40" s="639" t="s">
        <v>347</v>
      </c>
      <c r="C40" s="640"/>
      <c r="D40" s="640"/>
      <c r="E40" s="640"/>
      <c r="F40" s="640"/>
      <c r="G40" s="640"/>
      <c r="H40" s="640"/>
      <c r="I40" s="640"/>
      <c r="J40" s="640"/>
      <c r="K40" s="640"/>
      <c r="L40" s="640"/>
      <c r="M40" s="640"/>
      <c r="N40" s="640"/>
      <c r="O40" s="640"/>
      <c r="P40" s="640"/>
      <c r="Q40" s="641"/>
      <c r="R40" s="642" t="s">
        <v>130</v>
      </c>
      <c r="S40" s="643"/>
      <c r="T40" s="643"/>
      <c r="U40" s="643"/>
      <c r="V40" s="643"/>
      <c r="W40" s="643"/>
      <c r="X40" s="643"/>
      <c r="Y40" s="644"/>
      <c r="Z40" s="675" t="s">
        <v>130</v>
      </c>
      <c r="AA40" s="675"/>
      <c r="AB40" s="675"/>
      <c r="AC40" s="675"/>
      <c r="AD40" s="676" t="s">
        <v>130</v>
      </c>
      <c r="AE40" s="676"/>
      <c r="AF40" s="676"/>
      <c r="AG40" s="676"/>
      <c r="AH40" s="676"/>
      <c r="AI40" s="676"/>
      <c r="AJ40" s="676"/>
      <c r="AK40" s="676"/>
      <c r="AL40" s="645" t="s">
        <v>130</v>
      </c>
      <c r="AM40" s="646"/>
      <c r="AN40" s="646"/>
      <c r="AO40" s="677"/>
      <c r="AQ40" s="682" t="s">
        <v>348</v>
      </c>
      <c r="AR40" s="683"/>
      <c r="AS40" s="683"/>
      <c r="AT40" s="683"/>
      <c r="AU40" s="683"/>
      <c r="AV40" s="683"/>
      <c r="AW40" s="683"/>
      <c r="AX40" s="683"/>
      <c r="AY40" s="684"/>
      <c r="AZ40" s="642" t="s">
        <v>238</v>
      </c>
      <c r="BA40" s="643"/>
      <c r="BB40" s="643"/>
      <c r="BC40" s="643"/>
      <c r="BD40" s="661"/>
      <c r="BE40" s="661"/>
      <c r="BF40" s="685"/>
      <c r="BG40" s="690" t="s">
        <v>349</v>
      </c>
      <c r="BH40" s="691"/>
      <c r="BI40" s="691"/>
      <c r="BJ40" s="691"/>
      <c r="BK40" s="691"/>
      <c r="BL40" s="236"/>
      <c r="BM40" s="686" t="s">
        <v>350</v>
      </c>
      <c r="BN40" s="686"/>
      <c r="BO40" s="686"/>
      <c r="BP40" s="686"/>
      <c r="BQ40" s="686"/>
      <c r="BR40" s="686"/>
      <c r="BS40" s="686"/>
      <c r="BT40" s="686"/>
      <c r="BU40" s="687"/>
      <c r="BV40" s="642">
        <v>99</v>
      </c>
      <c r="BW40" s="643"/>
      <c r="BX40" s="643"/>
      <c r="BY40" s="643"/>
      <c r="BZ40" s="643"/>
      <c r="CA40" s="643"/>
      <c r="CB40" s="688"/>
      <c r="CD40" s="689" t="s">
        <v>351</v>
      </c>
      <c r="CE40" s="686"/>
      <c r="CF40" s="686"/>
      <c r="CG40" s="686"/>
      <c r="CH40" s="686"/>
      <c r="CI40" s="686"/>
      <c r="CJ40" s="686"/>
      <c r="CK40" s="686"/>
      <c r="CL40" s="686"/>
      <c r="CM40" s="686"/>
      <c r="CN40" s="686"/>
      <c r="CO40" s="686"/>
      <c r="CP40" s="686"/>
      <c r="CQ40" s="687"/>
      <c r="CR40" s="642">
        <v>2800</v>
      </c>
      <c r="CS40" s="643"/>
      <c r="CT40" s="643"/>
      <c r="CU40" s="643"/>
      <c r="CV40" s="643"/>
      <c r="CW40" s="643"/>
      <c r="CX40" s="643"/>
      <c r="CY40" s="644"/>
      <c r="CZ40" s="645">
        <v>0</v>
      </c>
      <c r="DA40" s="663"/>
      <c r="DB40" s="663"/>
      <c r="DC40" s="664"/>
      <c r="DD40" s="648">
        <v>1750</v>
      </c>
      <c r="DE40" s="643"/>
      <c r="DF40" s="643"/>
      <c r="DG40" s="643"/>
      <c r="DH40" s="643"/>
      <c r="DI40" s="643"/>
      <c r="DJ40" s="643"/>
      <c r="DK40" s="644"/>
      <c r="DL40" s="648" t="s">
        <v>238</v>
      </c>
      <c r="DM40" s="643"/>
      <c r="DN40" s="643"/>
      <c r="DO40" s="643"/>
      <c r="DP40" s="643"/>
      <c r="DQ40" s="643"/>
      <c r="DR40" s="643"/>
      <c r="DS40" s="643"/>
      <c r="DT40" s="643"/>
      <c r="DU40" s="643"/>
      <c r="DV40" s="644"/>
      <c r="DW40" s="645" t="s">
        <v>130</v>
      </c>
      <c r="DX40" s="663"/>
      <c r="DY40" s="663"/>
      <c r="DZ40" s="663"/>
      <c r="EA40" s="663"/>
      <c r="EB40" s="663"/>
      <c r="EC40" s="681"/>
    </row>
    <row r="41" spans="2:133" ht="11.25" customHeight="1" x14ac:dyDescent="0.15">
      <c r="B41" s="639" t="s">
        <v>352</v>
      </c>
      <c r="C41" s="640"/>
      <c r="D41" s="640"/>
      <c r="E41" s="640"/>
      <c r="F41" s="640"/>
      <c r="G41" s="640"/>
      <c r="H41" s="640"/>
      <c r="I41" s="640"/>
      <c r="J41" s="640"/>
      <c r="K41" s="640"/>
      <c r="L41" s="640"/>
      <c r="M41" s="640"/>
      <c r="N41" s="640"/>
      <c r="O41" s="640"/>
      <c r="P41" s="640"/>
      <c r="Q41" s="641"/>
      <c r="R41" s="642" t="s">
        <v>130</v>
      </c>
      <c r="S41" s="643"/>
      <c r="T41" s="643"/>
      <c r="U41" s="643"/>
      <c r="V41" s="643"/>
      <c r="W41" s="643"/>
      <c r="X41" s="643"/>
      <c r="Y41" s="644"/>
      <c r="Z41" s="675" t="s">
        <v>130</v>
      </c>
      <c r="AA41" s="675"/>
      <c r="AB41" s="675"/>
      <c r="AC41" s="675"/>
      <c r="AD41" s="676" t="s">
        <v>238</v>
      </c>
      <c r="AE41" s="676"/>
      <c r="AF41" s="676"/>
      <c r="AG41" s="676"/>
      <c r="AH41" s="676"/>
      <c r="AI41" s="676"/>
      <c r="AJ41" s="676"/>
      <c r="AK41" s="676"/>
      <c r="AL41" s="645" t="s">
        <v>130</v>
      </c>
      <c r="AM41" s="646"/>
      <c r="AN41" s="646"/>
      <c r="AO41" s="677"/>
      <c r="AQ41" s="682" t="s">
        <v>353</v>
      </c>
      <c r="AR41" s="683"/>
      <c r="AS41" s="683"/>
      <c r="AT41" s="683"/>
      <c r="AU41" s="683"/>
      <c r="AV41" s="683"/>
      <c r="AW41" s="683"/>
      <c r="AX41" s="683"/>
      <c r="AY41" s="684"/>
      <c r="AZ41" s="642">
        <v>822072</v>
      </c>
      <c r="BA41" s="643"/>
      <c r="BB41" s="643"/>
      <c r="BC41" s="643"/>
      <c r="BD41" s="661"/>
      <c r="BE41" s="661"/>
      <c r="BF41" s="685"/>
      <c r="BG41" s="690"/>
      <c r="BH41" s="691"/>
      <c r="BI41" s="691"/>
      <c r="BJ41" s="691"/>
      <c r="BK41" s="691"/>
      <c r="BL41" s="236"/>
      <c r="BM41" s="686" t="s">
        <v>354</v>
      </c>
      <c r="BN41" s="686"/>
      <c r="BO41" s="686"/>
      <c r="BP41" s="686"/>
      <c r="BQ41" s="686"/>
      <c r="BR41" s="686"/>
      <c r="BS41" s="686"/>
      <c r="BT41" s="686"/>
      <c r="BU41" s="687"/>
      <c r="BV41" s="642" t="s">
        <v>238</v>
      </c>
      <c r="BW41" s="643"/>
      <c r="BX41" s="643"/>
      <c r="BY41" s="643"/>
      <c r="BZ41" s="643"/>
      <c r="CA41" s="643"/>
      <c r="CB41" s="688"/>
      <c r="CD41" s="689" t="s">
        <v>355</v>
      </c>
      <c r="CE41" s="686"/>
      <c r="CF41" s="686"/>
      <c r="CG41" s="686"/>
      <c r="CH41" s="686"/>
      <c r="CI41" s="686"/>
      <c r="CJ41" s="686"/>
      <c r="CK41" s="686"/>
      <c r="CL41" s="686"/>
      <c r="CM41" s="686"/>
      <c r="CN41" s="686"/>
      <c r="CO41" s="686"/>
      <c r="CP41" s="686"/>
      <c r="CQ41" s="687"/>
      <c r="CR41" s="642" t="s">
        <v>238</v>
      </c>
      <c r="CS41" s="661"/>
      <c r="CT41" s="661"/>
      <c r="CU41" s="661"/>
      <c r="CV41" s="661"/>
      <c r="CW41" s="661"/>
      <c r="CX41" s="661"/>
      <c r="CY41" s="662"/>
      <c r="CZ41" s="645" t="s">
        <v>130</v>
      </c>
      <c r="DA41" s="663"/>
      <c r="DB41" s="663"/>
      <c r="DC41" s="664"/>
      <c r="DD41" s="648" t="s">
        <v>238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356</v>
      </c>
      <c r="C42" s="640"/>
      <c r="D42" s="640"/>
      <c r="E42" s="640"/>
      <c r="F42" s="640"/>
      <c r="G42" s="640"/>
      <c r="H42" s="640"/>
      <c r="I42" s="640"/>
      <c r="J42" s="640"/>
      <c r="K42" s="640"/>
      <c r="L42" s="640"/>
      <c r="M42" s="640"/>
      <c r="N42" s="640"/>
      <c r="O42" s="640"/>
      <c r="P42" s="640"/>
      <c r="Q42" s="641"/>
      <c r="R42" s="642">
        <v>1208634</v>
      </c>
      <c r="S42" s="643"/>
      <c r="T42" s="643"/>
      <c r="U42" s="643"/>
      <c r="V42" s="643"/>
      <c r="W42" s="643"/>
      <c r="X42" s="643"/>
      <c r="Y42" s="644"/>
      <c r="Z42" s="675">
        <v>2.1</v>
      </c>
      <c r="AA42" s="675"/>
      <c r="AB42" s="675"/>
      <c r="AC42" s="675"/>
      <c r="AD42" s="676" t="s">
        <v>238</v>
      </c>
      <c r="AE42" s="676"/>
      <c r="AF42" s="676"/>
      <c r="AG42" s="676"/>
      <c r="AH42" s="676"/>
      <c r="AI42" s="676"/>
      <c r="AJ42" s="676"/>
      <c r="AK42" s="676"/>
      <c r="AL42" s="645" t="s">
        <v>130</v>
      </c>
      <c r="AM42" s="646"/>
      <c r="AN42" s="646"/>
      <c r="AO42" s="677"/>
      <c r="AQ42" s="678" t="s">
        <v>357</v>
      </c>
      <c r="AR42" s="679"/>
      <c r="AS42" s="679"/>
      <c r="AT42" s="679"/>
      <c r="AU42" s="679"/>
      <c r="AV42" s="679"/>
      <c r="AW42" s="679"/>
      <c r="AX42" s="679"/>
      <c r="AY42" s="680"/>
      <c r="AZ42" s="626">
        <v>2507081</v>
      </c>
      <c r="BA42" s="665"/>
      <c r="BB42" s="665"/>
      <c r="BC42" s="665"/>
      <c r="BD42" s="627"/>
      <c r="BE42" s="627"/>
      <c r="BF42" s="671"/>
      <c r="BG42" s="692"/>
      <c r="BH42" s="693"/>
      <c r="BI42" s="693"/>
      <c r="BJ42" s="693"/>
      <c r="BK42" s="693"/>
      <c r="BL42" s="237"/>
      <c r="BM42" s="672" t="s">
        <v>358</v>
      </c>
      <c r="BN42" s="672"/>
      <c r="BO42" s="672"/>
      <c r="BP42" s="672"/>
      <c r="BQ42" s="672"/>
      <c r="BR42" s="672"/>
      <c r="BS42" s="672"/>
      <c r="BT42" s="672"/>
      <c r="BU42" s="673"/>
      <c r="BV42" s="626">
        <v>276</v>
      </c>
      <c r="BW42" s="665"/>
      <c r="BX42" s="665"/>
      <c r="BY42" s="665"/>
      <c r="BZ42" s="665"/>
      <c r="CA42" s="665"/>
      <c r="CB42" s="674"/>
      <c r="CD42" s="639" t="s">
        <v>359</v>
      </c>
      <c r="CE42" s="640"/>
      <c r="CF42" s="640"/>
      <c r="CG42" s="640"/>
      <c r="CH42" s="640"/>
      <c r="CI42" s="640"/>
      <c r="CJ42" s="640"/>
      <c r="CK42" s="640"/>
      <c r="CL42" s="640"/>
      <c r="CM42" s="640"/>
      <c r="CN42" s="640"/>
      <c r="CO42" s="640"/>
      <c r="CP42" s="640"/>
      <c r="CQ42" s="641"/>
      <c r="CR42" s="642">
        <v>4940966</v>
      </c>
      <c r="CS42" s="643"/>
      <c r="CT42" s="643"/>
      <c r="CU42" s="643"/>
      <c r="CV42" s="643"/>
      <c r="CW42" s="643"/>
      <c r="CX42" s="643"/>
      <c r="CY42" s="644"/>
      <c r="CZ42" s="645">
        <v>9.1999999999999993</v>
      </c>
      <c r="DA42" s="646"/>
      <c r="DB42" s="646"/>
      <c r="DC42" s="647"/>
      <c r="DD42" s="648">
        <v>605207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360</v>
      </c>
      <c r="C43" s="624"/>
      <c r="D43" s="624"/>
      <c r="E43" s="624"/>
      <c r="F43" s="624"/>
      <c r="G43" s="624"/>
      <c r="H43" s="624"/>
      <c r="I43" s="624"/>
      <c r="J43" s="624"/>
      <c r="K43" s="624"/>
      <c r="L43" s="624"/>
      <c r="M43" s="624"/>
      <c r="N43" s="624"/>
      <c r="O43" s="624"/>
      <c r="P43" s="624"/>
      <c r="Q43" s="625"/>
      <c r="R43" s="626">
        <v>56725592</v>
      </c>
      <c r="S43" s="665"/>
      <c r="T43" s="665"/>
      <c r="U43" s="665"/>
      <c r="V43" s="665"/>
      <c r="W43" s="665"/>
      <c r="X43" s="665"/>
      <c r="Y43" s="666"/>
      <c r="Z43" s="667">
        <v>100</v>
      </c>
      <c r="AA43" s="667"/>
      <c r="AB43" s="667"/>
      <c r="AC43" s="667"/>
      <c r="AD43" s="668">
        <v>21811160</v>
      </c>
      <c r="AE43" s="668"/>
      <c r="AF43" s="668"/>
      <c r="AG43" s="668"/>
      <c r="AH43" s="668"/>
      <c r="AI43" s="668"/>
      <c r="AJ43" s="668"/>
      <c r="AK43" s="668"/>
      <c r="AL43" s="629">
        <v>100</v>
      </c>
      <c r="AM43" s="669"/>
      <c r="AN43" s="669"/>
      <c r="AO43" s="670"/>
      <c r="BV43" s="238"/>
      <c r="BW43" s="238"/>
      <c r="BX43" s="238"/>
      <c r="BY43" s="238"/>
      <c r="BZ43" s="238"/>
      <c r="CA43" s="238"/>
      <c r="CB43" s="238"/>
      <c r="CD43" s="639" t="s">
        <v>361</v>
      </c>
      <c r="CE43" s="640"/>
      <c r="CF43" s="640"/>
      <c r="CG43" s="640"/>
      <c r="CH43" s="640"/>
      <c r="CI43" s="640"/>
      <c r="CJ43" s="640"/>
      <c r="CK43" s="640"/>
      <c r="CL43" s="640"/>
      <c r="CM43" s="640"/>
      <c r="CN43" s="640"/>
      <c r="CO43" s="640"/>
      <c r="CP43" s="640"/>
      <c r="CQ43" s="641"/>
      <c r="CR43" s="642">
        <v>121448</v>
      </c>
      <c r="CS43" s="661"/>
      <c r="CT43" s="661"/>
      <c r="CU43" s="661"/>
      <c r="CV43" s="661"/>
      <c r="CW43" s="661"/>
      <c r="CX43" s="661"/>
      <c r="CY43" s="662"/>
      <c r="CZ43" s="645">
        <v>0.2</v>
      </c>
      <c r="DA43" s="663"/>
      <c r="DB43" s="663"/>
      <c r="DC43" s="664"/>
      <c r="DD43" s="648">
        <v>121448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308</v>
      </c>
      <c r="CE44" s="656"/>
      <c r="CF44" s="639" t="s">
        <v>362</v>
      </c>
      <c r="CG44" s="640"/>
      <c r="CH44" s="640"/>
      <c r="CI44" s="640"/>
      <c r="CJ44" s="640"/>
      <c r="CK44" s="640"/>
      <c r="CL44" s="640"/>
      <c r="CM44" s="640"/>
      <c r="CN44" s="640"/>
      <c r="CO44" s="640"/>
      <c r="CP44" s="640"/>
      <c r="CQ44" s="641"/>
      <c r="CR44" s="642">
        <v>4940966</v>
      </c>
      <c r="CS44" s="643"/>
      <c r="CT44" s="643"/>
      <c r="CU44" s="643"/>
      <c r="CV44" s="643"/>
      <c r="CW44" s="643"/>
      <c r="CX44" s="643"/>
      <c r="CY44" s="644"/>
      <c r="CZ44" s="645">
        <v>9.1999999999999993</v>
      </c>
      <c r="DA44" s="646"/>
      <c r="DB44" s="646"/>
      <c r="DC44" s="647"/>
      <c r="DD44" s="648">
        <v>605207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364</v>
      </c>
      <c r="CG45" s="640"/>
      <c r="CH45" s="640"/>
      <c r="CI45" s="640"/>
      <c r="CJ45" s="640"/>
      <c r="CK45" s="640"/>
      <c r="CL45" s="640"/>
      <c r="CM45" s="640"/>
      <c r="CN45" s="640"/>
      <c r="CO45" s="640"/>
      <c r="CP45" s="640"/>
      <c r="CQ45" s="641"/>
      <c r="CR45" s="642">
        <v>1303470</v>
      </c>
      <c r="CS45" s="661"/>
      <c r="CT45" s="661"/>
      <c r="CU45" s="661"/>
      <c r="CV45" s="661"/>
      <c r="CW45" s="661"/>
      <c r="CX45" s="661"/>
      <c r="CY45" s="662"/>
      <c r="CZ45" s="645">
        <v>2.4</v>
      </c>
      <c r="DA45" s="663"/>
      <c r="DB45" s="663"/>
      <c r="DC45" s="664"/>
      <c r="DD45" s="648">
        <v>8500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366</v>
      </c>
      <c r="CG46" s="640"/>
      <c r="CH46" s="640"/>
      <c r="CI46" s="640"/>
      <c r="CJ46" s="640"/>
      <c r="CK46" s="640"/>
      <c r="CL46" s="640"/>
      <c r="CM46" s="640"/>
      <c r="CN46" s="640"/>
      <c r="CO46" s="640"/>
      <c r="CP46" s="640"/>
      <c r="CQ46" s="641"/>
      <c r="CR46" s="642">
        <v>3632604</v>
      </c>
      <c r="CS46" s="643"/>
      <c r="CT46" s="643"/>
      <c r="CU46" s="643"/>
      <c r="CV46" s="643"/>
      <c r="CW46" s="643"/>
      <c r="CX46" s="643"/>
      <c r="CY46" s="644"/>
      <c r="CZ46" s="645">
        <v>6.7</v>
      </c>
      <c r="DA46" s="646"/>
      <c r="DB46" s="646"/>
      <c r="DC46" s="647"/>
      <c r="DD46" s="648">
        <v>596615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368</v>
      </c>
      <c r="CG47" s="640"/>
      <c r="CH47" s="640"/>
      <c r="CI47" s="640"/>
      <c r="CJ47" s="640"/>
      <c r="CK47" s="640"/>
      <c r="CL47" s="640"/>
      <c r="CM47" s="640"/>
      <c r="CN47" s="640"/>
      <c r="CO47" s="640"/>
      <c r="CP47" s="640"/>
      <c r="CQ47" s="641"/>
      <c r="CR47" s="642" t="s">
        <v>238</v>
      </c>
      <c r="CS47" s="661"/>
      <c r="CT47" s="661"/>
      <c r="CU47" s="661"/>
      <c r="CV47" s="661"/>
      <c r="CW47" s="661"/>
      <c r="CX47" s="661"/>
      <c r="CY47" s="662"/>
      <c r="CZ47" s="645" t="s">
        <v>238</v>
      </c>
      <c r="DA47" s="663"/>
      <c r="DB47" s="663"/>
      <c r="DC47" s="664"/>
      <c r="DD47" s="648" t="s">
        <v>130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369</v>
      </c>
      <c r="CG48" s="640"/>
      <c r="CH48" s="640"/>
      <c r="CI48" s="640"/>
      <c r="CJ48" s="640"/>
      <c r="CK48" s="640"/>
      <c r="CL48" s="640"/>
      <c r="CM48" s="640"/>
      <c r="CN48" s="640"/>
      <c r="CO48" s="640"/>
      <c r="CP48" s="640"/>
      <c r="CQ48" s="641"/>
      <c r="CR48" s="642" t="s">
        <v>130</v>
      </c>
      <c r="CS48" s="643"/>
      <c r="CT48" s="643"/>
      <c r="CU48" s="643"/>
      <c r="CV48" s="643"/>
      <c r="CW48" s="643"/>
      <c r="CX48" s="643"/>
      <c r="CY48" s="644"/>
      <c r="CZ48" s="645" t="s">
        <v>130</v>
      </c>
      <c r="DA48" s="646"/>
      <c r="DB48" s="646"/>
      <c r="DC48" s="647"/>
      <c r="DD48" s="648" t="s">
        <v>238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370</v>
      </c>
      <c r="CE49" s="624"/>
      <c r="CF49" s="624"/>
      <c r="CG49" s="624"/>
      <c r="CH49" s="624"/>
      <c r="CI49" s="624"/>
      <c r="CJ49" s="624"/>
      <c r="CK49" s="624"/>
      <c r="CL49" s="624"/>
      <c r="CM49" s="624"/>
      <c r="CN49" s="624"/>
      <c r="CO49" s="624"/>
      <c r="CP49" s="624"/>
      <c r="CQ49" s="625"/>
      <c r="CR49" s="626">
        <v>53882178</v>
      </c>
      <c r="CS49" s="627"/>
      <c r="CT49" s="627"/>
      <c r="CU49" s="627"/>
      <c r="CV49" s="627"/>
      <c r="CW49" s="627"/>
      <c r="CX49" s="627"/>
      <c r="CY49" s="628"/>
      <c r="CZ49" s="629">
        <v>100</v>
      </c>
      <c r="DA49" s="630"/>
      <c r="DB49" s="630"/>
      <c r="DC49" s="631"/>
      <c r="DD49" s="632">
        <v>26192389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hQp/sBD2gPYMOQBoY9p0ysx3beMZLWdfNUrhhERPIGmq1IDe5GGStZY+7Yjeyz0S4eDTtzAWQyc9rjnwnxRr8w==" saltValue="00b/4eoII3yRE9KBW+DuS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U58" zoomScale="55" zoomScaleNormal="55" zoomScaleSheetLayoutView="70" workbookViewId="0">
      <selection activeCell="AU69" sqref="AU69:AY6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372</v>
      </c>
      <c r="DK2" s="1168"/>
      <c r="DL2" s="1168"/>
      <c r="DM2" s="1168"/>
      <c r="DN2" s="1168"/>
      <c r="DO2" s="1169"/>
      <c r="DP2" s="251"/>
      <c r="DQ2" s="1167" t="s">
        <v>373</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374</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376</v>
      </c>
      <c r="B5" s="1053"/>
      <c r="C5" s="1053"/>
      <c r="D5" s="1053"/>
      <c r="E5" s="1053"/>
      <c r="F5" s="1053"/>
      <c r="G5" s="1053"/>
      <c r="H5" s="1053"/>
      <c r="I5" s="1053"/>
      <c r="J5" s="1053"/>
      <c r="K5" s="1053"/>
      <c r="L5" s="1053"/>
      <c r="M5" s="1053"/>
      <c r="N5" s="1053"/>
      <c r="O5" s="1053"/>
      <c r="P5" s="1054"/>
      <c r="Q5" s="1058" t="s">
        <v>377</v>
      </c>
      <c r="R5" s="1059"/>
      <c r="S5" s="1059"/>
      <c r="T5" s="1059"/>
      <c r="U5" s="1060"/>
      <c r="V5" s="1058" t="s">
        <v>378</v>
      </c>
      <c r="W5" s="1059"/>
      <c r="X5" s="1059"/>
      <c r="Y5" s="1059"/>
      <c r="Z5" s="1060"/>
      <c r="AA5" s="1058" t="s">
        <v>379</v>
      </c>
      <c r="AB5" s="1059"/>
      <c r="AC5" s="1059"/>
      <c r="AD5" s="1059"/>
      <c r="AE5" s="1059"/>
      <c r="AF5" s="1170" t="s">
        <v>380</v>
      </c>
      <c r="AG5" s="1059"/>
      <c r="AH5" s="1059"/>
      <c r="AI5" s="1059"/>
      <c r="AJ5" s="1074"/>
      <c r="AK5" s="1059" t="s">
        <v>381</v>
      </c>
      <c r="AL5" s="1059"/>
      <c r="AM5" s="1059"/>
      <c r="AN5" s="1059"/>
      <c r="AO5" s="1060"/>
      <c r="AP5" s="1058" t="s">
        <v>382</v>
      </c>
      <c r="AQ5" s="1059"/>
      <c r="AR5" s="1059"/>
      <c r="AS5" s="1059"/>
      <c r="AT5" s="1060"/>
      <c r="AU5" s="1058" t="s">
        <v>383</v>
      </c>
      <c r="AV5" s="1059"/>
      <c r="AW5" s="1059"/>
      <c r="AX5" s="1059"/>
      <c r="AY5" s="1074"/>
      <c r="AZ5" s="258"/>
      <c r="BA5" s="258"/>
      <c r="BB5" s="258"/>
      <c r="BC5" s="258"/>
      <c r="BD5" s="258"/>
      <c r="BE5" s="259"/>
      <c r="BF5" s="259"/>
      <c r="BG5" s="259"/>
      <c r="BH5" s="259"/>
      <c r="BI5" s="259"/>
      <c r="BJ5" s="259"/>
      <c r="BK5" s="259"/>
      <c r="BL5" s="259"/>
      <c r="BM5" s="259"/>
      <c r="BN5" s="259"/>
      <c r="BO5" s="259"/>
      <c r="BP5" s="259"/>
      <c r="BQ5" s="1052" t="s">
        <v>384</v>
      </c>
      <c r="BR5" s="1053"/>
      <c r="BS5" s="1053"/>
      <c r="BT5" s="1053"/>
      <c r="BU5" s="1053"/>
      <c r="BV5" s="1053"/>
      <c r="BW5" s="1053"/>
      <c r="BX5" s="1053"/>
      <c r="BY5" s="1053"/>
      <c r="BZ5" s="1053"/>
      <c r="CA5" s="1053"/>
      <c r="CB5" s="1053"/>
      <c r="CC5" s="1053"/>
      <c r="CD5" s="1053"/>
      <c r="CE5" s="1053"/>
      <c r="CF5" s="1053"/>
      <c r="CG5" s="1054"/>
      <c r="CH5" s="1058" t="s">
        <v>385</v>
      </c>
      <c r="CI5" s="1059"/>
      <c r="CJ5" s="1059"/>
      <c r="CK5" s="1059"/>
      <c r="CL5" s="1060"/>
      <c r="CM5" s="1058" t="s">
        <v>386</v>
      </c>
      <c r="CN5" s="1059"/>
      <c r="CO5" s="1059"/>
      <c r="CP5" s="1059"/>
      <c r="CQ5" s="1060"/>
      <c r="CR5" s="1058" t="s">
        <v>387</v>
      </c>
      <c r="CS5" s="1059"/>
      <c r="CT5" s="1059"/>
      <c r="CU5" s="1059"/>
      <c r="CV5" s="1060"/>
      <c r="CW5" s="1058" t="s">
        <v>388</v>
      </c>
      <c r="CX5" s="1059"/>
      <c r="CY5" s="1059"/>
      <c r="CZ5" s="1059"/>
      <c r="DA5" s="1060"/>
      <c r="DB5" s="1058" t="s">
        <v>389</v>
      </c>
      <c r="DC5" s="1059"/>
      <c r="DD5" s="1059"/>
      <c r="DE5" s="1059"/>
      <c r="DF5" s="1060"/>
      <c r="DG5" s="1155" t="s">
        <v>390</v>
      </c>
      <c r="DH5" s="1156"/>
      <c r="DI5" s="1156"/>
      <c r="DJ5" s="1156"/>
      <c r="DK5" s="1157"/>
      <c r="DL5" s="1155" t="s">
        <v>391</v>
      </c>
      <c r="DM5" s="1156"/>
      <c r="DN5" s="1156"/>
      <c r="DO5" s="1156"/>
      <c r="DP5" s="1157"/>
      <c r="DQ5" s="1058" t="s">
        <v>392</v>
      </c>
      <c r="DR5" s="1059"/>
      <c r="DS5" s="1059"/>
      <c r="DT5" s="1059"/>
      <c r="DU5" s="1060"/>
      <c r="DV5" s="1058" t="s">
        <v>383</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393</v>
      </c>
      <c r="C7" s="1108"/>
      <c r="D7" s="1108"/>
      <c r="E7" s="1108"/>
      <c r="F7" s="1108"/>
      <c r="G7" s="1108"/>
      <c r="H7" s="1108"/>
      <c r="I7" s="1108"/>
      <c r="J7" s="1108"/>
      <c r="K7" s="1108"/>
      <c r="L7" s="1108"/>
      <c r="M7" s="1108"/>
      <c r="N7" s="1108"/>
      <c r="O7" s="1108"/>
      <c r="P7" s="1109"/>
      <c r="Q7" s="1161">
        <v>56726</v>
      </c>
      <c r="R7" s="1162"/>
      <c r="S7" s="1162"/>
      <c r="T7" s="1162"/>
      <c r="U7" s="1162"/>
      <c r="V7" s="1162">
        <v>53882</v>
      </c>
      <c r="W7" s="1162"/>
      <c r="X7" s="1162"/>
      <c r="Y7" s="1162"/>
      <c r="Z7" s="1162"/>
      <c r="AA7" s="1162">
        <v>2843</v>
      </c>
      <c r="AB7" s="1162"/>
      <c r="AC7" s="1162"/>
      <c r="AD7" s="1162"/>
      <c r="AE7" s="1163"/>
      <c r="AF7" s="1164">
        <v>2006</v>
      </c>
      <c r="AG7" s="1165"/>
      <c r="AH7" s="1165"/>
      <c r="AI7" s="1165"/>
      <c r="AJ7" s="1166"/>
      <c r="AK7" s="1148">
        <v>1533</v>
      </c>
      <c r="AL7" s="1149"/>
      <c r="AM7" s="1149"/>
      <c r="AN7" s="1149"/>
      <c r="AO7" s="1149"/>
      <c r="AP7" s="1149">
        <v>38885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598</v>
      </c>
      <c r="BT7" s="1153"/>
      <c r="BU7" s="1153"/>
      <c r="BV7" s="1153"/>
      <c r="BW7" s="1153"/>
      <c r="BX7" s="1153"/>
      <c r="BY7" s="1153"/>
      <c r="BZ7" s="1153"/>
      <c r="CA7" s="1153"/>
      <c r="CB7" s="1153"/>
      <c r="CC7" s="1153"/>
      <c r="CD7" s="1153"/>
      <c r="CE7" s="1153"/>
      <c r="CF7" s="1153"/>
      <c r="CG7" s="1154"/>
      <c r="CH7" s="1145">
        <v>4</v>
      </c>
      <c r="CI7" s="1146"/>
      <c r="CJ7" s="1146"/>
      <c r="CK7" s="1146"/>
      <c r="CL7" s="1147"/>
      <c r="CM7" s="1145">
        <v>59</v>
      </c>
      <c r="CN7" s="1146"/>
      <c r="CO7" s="1146"/>
      <c r="CP7" s="1146"/>
      <c r="CQ7" s="1147"/>
      <c r="CR7" s="1145">
        <v>4</v>
      </c>
      <c r="CS7" s="1146"/>
      <c r="CT7" s="1146"/>
      <c r="CU7" s="1146"/>
      <c r="CV7" s="1147"/>
      <c r="CW7" s="1145" t="s">
        <v>597</v>
      </c>
      <c r="CX7" s="1146"/>
      <c r="CY7" s="1146"/>
      <c r="CZ7" s="1146"/>
      <c r="DA7" s="1147"/>
      <c r="DB7" s="1145" t="s">
        <v>597</v>
      </c>
      <c r="DC7" s="1146"/>
      <c r="DD7" s="1146"/>
      <c r="DE7" s="1146"/>
      <c r="DF7" s="1147"/>
      <c r="DG7" s="1145" t="s">
        <v>597</v>
      </c>
      <c r="DH7" s="1146"/>
      <c r="DI7" s="1146"/>
      <c r="DJ7" s="1146"/>
      <c r="DK7" s="1147"/>
      <c r="DL7" s="1145" t="s">
        <v>597</v>
      </c>
      <c r="DM7" s="1146"/>
      <c r="DN7" s="1146"/>
      <c r="DO7" s="1146"/>
      <c r="DP7" s="1147"/>
      <c r="DQ7" s="1145" t="s">
        <v>597</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394</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395</v>
      </c>
      <c r="B23" s="1001" t="s">
        <v>396</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2006</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397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376</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383</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408</v>
      </c>
      <c r="C28" s="1108"/>
      <c r="D28" s="1108"/>
      <c r="E28" s="1108"/>
      <c r="F28" s="1108"/>
      <c r="G28" s="1108"/>
      <c r="H28" s="1108"/>
      <c r="I28" s="1108"/>
      <c r="J28" s="1108"/>
      <c r="K28" s="1108"/>
      <c r="L28" s="1108"/>
      <c r="M28" s="1108"/>
      <c r="N28" s="1108"/>
      <c r="O28" s="1108"/>
      <c r="P28" s="1109"/>
      <c r="Q28" s="1110">
        <v>9355</v>
      </c>
      <c r="R28" s="1111"/>
      <c r="S28" s="1111"/>
      <c r="T28" s="1111"/>
      <c r="U28" s="1111"/>
      <c r="V28" s="1111">
        <v>9105</v>
      </c>
      <c r="W28" s="1111"/>
      <c r="X28" s="1111"/>
      <c r="Y28" s="1111"/>
      <c r="Z28" s="1111"/>
      <c r="AA28" s="1111">
        <v>250</v>
      </c>
      <c r="AB28" s="1111"/>
      <c r="AC28" s="1111"/>
      <c r="AD28" s="1111"/>
      <c r="AE28" s="1112"/>
      <c r="AF28" s="1113">
        <v>250</v>
      </c>
      <c r="AG28" s="1111"/>
      <c r="AH28" s="1111"/>
      <c r="AI28" s="1111"/>
      <c r="AJ28" s="1114"/>
      <c r="AK28" s="1115">
        <v>822</v>
      </c>
      <c r="AL28" s="1103"/>
      <c r="AM28" s="1103"/>
      <c r="AN28" s="1103"/>
      <c r="AO28" s="1103"/>
      <c r="AP28" s="1103" t="s">
        <v>597</v>
      </c>
      <c r="AQ28" s="1103"/>
      <c r="AR28" s="1103"/>
      <c r="AS28" s="1103"/>
      <c r="AT28" s="1103"/>
      <c r="AU28" s="1103" t="s">
        <v>597</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409</v>
      </c>
      <c r="C29" s="1089"/>
      <c r="D29" s="1089"/>
      <c r="E29" s="1089"/>
      <c r="F29" s="1089"/>
      <c r="G29" s="1089"/>
      <c r="H29" s="1089"/>
      <c r="I29" s="1089"/>
      <c r="J29" s="1089"/>
      <c r="K29" s="1089"/>
      <c r="L29" s="1089"/>
      <c r="M29" s="1089"/>
      <c r="N29" s="1089"/>
      <c r="O29" s="1089"/>
      <c r="P29" s="1090"/>
      <c r="Q29" s="1100">
        <v>7918</v>
      </c>
      <c r="R29" s="1101"/>
      <c r="S29" s="1101"/>
      <c r="T29" s="1101"/>
      <c r="U29" s="1101"/>
      <c r="V29" s="1101">
        <v>7567</v>
      </c>
      <c r="W29" s="1101"/>
      <c r="X29" s="1101"/>
      <c r="Y29" s="1101"/>
      <c r="Z29" s="1101"/>
      <c r="AA29" s="1101">
        <v>351</v>
      </c>
      <c r="AB29" s="1101"/>
      <c r="AC29" s="1101"/>
      <c r="AD29" s="1101"/>
      <c r="AE29" s="1102"/>
      <c r="AF29" s="1094">
        <v>351</v>
      </c>
      <c r="AG29" s="1095"/>
      <c r="AH29" s="1095"/>
      <c r="AI29" s="1095"/>
      <c r="AJ29" s="1096"/>
      <c r="AK29" s="1037">
        <v>1496</v>
      </c>
      <c r="AL29" s="1028"/>
      <c r="AM29" s="1028"/>
      <c r="AN29" s="1028"/>
      <c r="AO29" s="1028"/>
      <c r="AP29" s="1028" t="s">
        <v>597</v>
      </c>
      <c r="AQ29" s="1028"/>
      <c r="AR29" s="1028"/>
      <c r="AS29" s="1028"/>
      <c r="AT29" s="1028"/>
      <c r="AU29" s="1028" t="s">
        <v>597</v>
      </c>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410</v>
      </c>
      <c r="C30" s="1089"/>
      <c r="D30" s="1089"/>
      <c r="E30" s="1089"/>
      <c r="F30" s="1089"/>
      <c r="G30" s="1089"/>
      <c r="H30" s="1089"/>
      <c r="I30" s="1089"/>
      <c r="J30" s="1089"/>
      <c r="K30" s="1089"/>
      <c r="L30" s="1089"/>
      <c r="M30" s="1089"/>
      <c r="N30" s="1089"/>
      <c r="O30" s="1089"/>
      <c r="P30" s="1090"/>
      <c r="Q30" s="1100">
        <v>1350</v>
      </c>
      <c r="R30" s="1101"/>
      <c r="S30" s="1101"/>
      <c r="T30" s="1101"/>
      <c r="U30" s="1101"/>
      <c r="V30" s="1101">
        <v>1348</v>
      </c>
      <c r="W30" s="1101"/>
      <c r="X30" s="1101"/>
      <c r="Y30" s="1101"/>
      <c r="Z30" s="1101"/>
      <c r="AA30" s="1101">
        <v>1</v>
      </c>
      <c r="AB30" s="1101"/>
      <c r="AC30" s="1101"/>
      <c r="AD30" s="1101"/>
      <c r="AE30" s="1102"/>
      <c r="AF30" s="1094">
        <v>1</v>
      </c>
      <c r="AG30" s="1095"/>
      <c r="AH30" s="1095"/>
      <c r="AI30" s="1095"/>
      <c r="AJ30" s="1096"/>
      <c r="AK30" s="1037">
        <v>230</v>
      </c>
      <c r="AL30" s="1028"/>
      <c r="AM30" s="1028"/>
      <c r="AN30" s="1028"/>
      <c r="AO30" s="1028"/>
      <c r="AP30" s="1028" t="s">
        <v>597</v>
      </c>
      <c r="AQ30" s="1028"/>
      <c r="AR30" s="1028"/>
      <c r="AS30" s="1028"/>
      <c r="AT30" s="1028"/>
      <c r="AU30" s="1028" t="s">
        <v>597</v>
      </c>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411</v>
      </c>
      <c r="C31" s="1089"/>
      <c r="D31" s="1089"/>
      <c r="E31" s="1089"/>
      <c r="F31" s="1089"/>
      <c r="G31" s="1089"/>
      <c r="H31" s="1089"/>
      <c r="I31" s="1089"/>
      <c r="J31" s="1089"/>
      <c r="K31" s="1089"/>
      <c r="L31" s="1089"/>
      <c r="M31" s="1089"/>
      <c r="N31" s="1089"/>
      <c r="O31" s="1089"/>
      <c r="P31" s="1090"/>
      <c r="Q31" s="1100">
        <v>1700</v>
      </c>
      <c r="R31" s="1101"/>
      <c r="S31" s="1101"/>
      <c r="T31" s="1101"/>
      <c r="U31" s="1101"/>
      <c r="V31" s="1101">
        <v>1523</v>
      </c>
      <c r="W31" s="1101"/>
      <c r="X31" s="1101"/>
      <c r="Y31" s="1101"/>
      <c r="Z31" s="1101"/>
      <c r="AA31" s="1101">
        <v>178</v>
      </c>
      <c r="AB31" s="1101"/>
      <c r="AC31" s="1101"/>
      <c r="AD31" s="1101"/>
      <c r="AE31" s="1102"/>
      <c r="AF31" s="1094">
        <v>968</v>
      </c>
      <c r="AG31" s="1095"/>
      <c r="AH31" s="1095"/>
      <c r="AI31" s="1095"/>
      <c r="AJ31" s="1096"/>
      <c r="AK31" s="1037">
        <v>19</v>
      </c>
      <c r="AL31" s="1028"/>
      <c r="AM31" s="1028"/>
      <c r="AN31" s="1028"/>
      <c r="AO31" s="1028"/>
      <c r="AP31" s="1028">
        <v>1830</v>
      </c>
      <c r="AQ31" s="1028"/>
      <c r="AR31" s="1028"/>
      <c r="AS31" s="1028"/>
      <c r="AT31" s="1028"/>
      <c r="AU31" s="1028" t="s">
        <v>597</v>
      </c>
      <c r="AV31" s="1028"/>
      <c r="AW31" s="1028"/>
      <c r="AX31" s="1028"/>
      <c r="AY31" s="1028"/>
      <c r="AZ31" s="1099"/>
      <c r="BA31" s="1099"/>
      <c r="BB31" s="1099"/>
      <c r="BC31" s="1099"/>
      <c r="BD31" s="1099"/>
      <c r="BE31" s="1083" t="s">
        <v>412</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413</v>
      </c>
      <c r="C32" s="1089"/>
      <c r="D32" s="1089"/>
      <c r="E32" s="1089"/>
      <c r="F32" s="1089"/>
      <c r="G32" s="1089"/>
      <c r="H32" s="1089"/>
      <c r="I32" s="1089"/>
      <c r="J32" s="1089"/>
      <c r="K32" s="1089"/>
      <c r="L32" s="1089"/>
      <c r="M32" s="1089"/>
      <c r="N32" s="1089"/>
      <c r="O32" s="1089"/>
      <c r="P32" s="1090"/>
      <c r="Q32" s="1100">
        <v>1676</v>
      </c>
      <c r="R32" s="1101"/>
      <c r="S32" s="1101"/>
      <c r="T32" s="1101"/>
      <c r="U32" s="1101"/>
      <c r="V32" s="1101">
        <v>1472</v>
      </c>
      <c r="W32" s="1101"/>
      <c r="X32" s="1101"/>
      <c r="Y32" s="1101"/>
      <c r="Z32" s="1101"/>
      <c r="AA32" s="1101">
        <v>204</v>
      </c>
      <c r="AB32" s="1101"/>
      <c r="AC32" s="1101"/>
      <c r="AD32" s="1101"/>
      <c r="AE32" s="1102"/>
      <c r="AF32" s="1094">
        <v>1605</v>
      </c>
      <c r="AG32" s="1095"/>
      <c r="AH32" s="1095"/>
      <c r="AI32" s="1095"/>
      <c r="AJ32" s="1096"/>
      <c r="AK32" s="1037">
        <v>270</v>
      </c>
      <c r="AL32" s="1028"/>
      <c r="AM32" s="1028"/>
      <c r="AN32" s="1028"/>
      <c r="AO32" s="1028"/>
      <c r="AP32" s="1028">
        <v>2776</v>
      </c>
      <c r="AQ32" s="1028"/>
      <c r="AR32" s="1028"/>
      <c r="AS32" s="1028"/>
      <c r="AT32" s="1028"/>
      <c r="AU32" s="1028">
        <v>1749</v>
      </c>
      <c r="AV32" s="1028"/>
      <c r="AW32" s="1028"/>
      <c r="AX32" s="1028"/>
      <c r="AY32" s="1028"/>
      <c r="AZ32" s="1099"/>
      <c r="BA32" s="1099"/>
      <c r="BB32" s="1099"/>
      <c r="BC32" s="1099"/>
      <c r="BD32" s="1099"/>
      <c r="BE32" s="1083" t="s">
        <v>414</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415</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395</v>
      </c>
      <c r="B63" s="1001" t="s">
        <v>416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3175</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397</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418</v>
      </c>
      <c r="B66" s="1053"/>
      <c r="C66" s="1053"/>
      <c r="D66" s="1053"/>
      <c r="E66" s="1053"/>
      <c r="F66" s="1053"/>
      <c r="G66" s="1053"/>
      <c r="H66" s="1053"/>
      <c r="I66" s="1053"/>
      <c r="J66" s="1053"/>
      <c r="K66" s="1053"/>
      <c r="L66" s="1053"/>
      <c r="M66" s="1053"/>
      <c r="N66" s="1053"/>
      <c r="O66" s="1053"/>
      <c r="P66" s="1054"/>
      <c r="Q66" s="1058" t="s">
        <v>419</v>
      </c>
      <c r="R66" s="1059"/>
      <c r="S66" s="1059"/>
      <c r="T66" s="1059"/>
      <c r="U66" s="1060"/>
      <c r="V66" s="1058" t="s">
        <v>420</v>
      </c>
      <c r="W66" s="1059"/>
      <c r="X66" s="1059"/>
      <c r="Y66" s="1059"/>
      <c r="Z66" s="1060"/>
      <c r="AA66" s="1058" t="s">
        <v>421</v>
      </c>
      <c r="AB66" s="1059"/>
      <c r="AC66" s="1059"/>
      <c r="AD66" s="1059"/>
      <c r="AE66" s="1060"/>
      <c r="AF66" s="1064" t="s">
        <v>422</v>
      </c>
      <c r="AG66" s="1065"/>
      <c r="AH66" s="1065"/>
      <c r="AI66" s="1065"/>
      <c r="AJ66" s="1066"/>
      <c r="AK66" s="1058" t="s">
        <v>423</v>
      </c>
      <c r="AL66" s="1053"/>
      <c r="AM66" s="1053"/>
      <c r="AN66" s="1053"/>
      <c r="AO66" s="1054"/>
      <c r="AP66" s="1058" t="s">
        <v>405</v>
      </c>
      <c r="AQ66" s="1059"/>
      <c r="AR66" s="1059"/>
      <c r="AS66" s="1059"/>
      <c r="AT66" s="1060"/>
      <c r="AU66" s="1058" t="s">
        <v>424</v>
      </c>
      <c r="AV66" s="1059"/>
      <c r="AW66" s="1059"/>
      <c r="AX66" s="1059"/>
      <c r="AY66" s="1060"/>
      <c r="AZ66" s="1058" t="s">
        <v>383</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590</v>
      </c>
      <c r="C68" s="1043"/>
      <c r="D68" s="1043"/>
      <c r="E68" s="1043"/>
      <c r="F68" s="1043"/>
      <c r="G68" s="1043"/>
      <c r="H68" s="1043"/>
      <c r="I68" s="1043"/>
      <c r="J68" s="1043"/>
      <c r="K68" s="1043"/>
      <c r="L68" s="1043"/>
      <c r="M68" s="1043"/>
      <c r="N68" s="1043"/>
      <c r="O68" s="1043"/>
      <c r="P68" s="1044"/>
      <c r="Q68" s="1045">
        <v>4664</v>
      </c>
      <c r="R68" s="1039"/>
      <c r="S68" s="1039"/>
      <c r="T68" s="1039"/>
      <c r="U68" s="1039"/>
      <c r="V68" s="1039">
        <v>4405</v>
      </c>
      <c r="W68" s="1039"/>
      <c r="X68" s="1039"/>
      <c r="Y68" s="1039"/>
      <c r="Z68" s="1039"/>
      <c r="AA68" s="1039">
        <v>259</v>
      </c>
      <c r="AB68" s="1039"/>
      <c r="AC68" s="1039"/>
      <c r="AD68" s="1039"/>
      <c r="AE68" s="1039"/>
      <c r="AF68" s="1039">
        <v>259</v>
      </c>
      <c r="AG68" s="1039"/>
      <c r="AH68" s="1039"/>
      <c r="AI68" s="1039"/>
      <c r="AJ68" s="1039"/>
      <c r="AK68" s="1039">
        <v>0</v>
      </c>
      <c r="AL68" s="1039"/>
      <c r="AM68" s="1039"/>
      <c r="AN68" s="1039"/>
      <c r="AO68" s="1039"/>
      <c r="AP68" s="1039">
        <v>3526</v>
      </c>
      <c r="AQ68" s="1039"/>
      <c r="AR68" s="1039"/>
      <c r="AS68" s="1039"/>
      <c r="AT68" s="1039"/>
      <c r="AU68" s="1039">
        <v>1477</v>
      </c>
      <c r="AV68" s="1039"/>
      <c r="AW68" s="1039"/>
      <c r="AX68" s="1039"/>
      <c r="AY68" s="1039"/>
      <c r="AZ68" s="1040" t="s">
        <v>594</v>
      </c>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591</v>
      </c>
      <c r="C69" s="1032"/>
      <c r="D69" s="1032"/>
      <c r="E69" s="1032"/>
      <c r="F69" s="1032"/>
      <c r="G69" s="1032"/>
      <c r="H69" s="1032"/>
      <c r="I69" s="1032"/>
      <c r="J69" s="1032"/>
      <c r="K69" s="1032"/>
      <c r="L69" s="1032"/>
      <c r="M69" s="1032"/>
      <c r="N69" s="1032"/>
      <c r="O69" s="1032"/>
      <c r="P69" s="1033"/>
      <c r="Q69" s="1034">
        <v>1662</v>
      </c>
      <c r="R69" s="1028"/>
      <c r="S69" s="1028"/>
      <c r="T69" s="1028"/>
      <c r="U69" s="1028"/>
      <c r="V69" s="1028">
        <v>1628</v>
      </c>
      <c r="W69" s="1028"/>
      <c r="X69" s="1028"/>
      <c r="Y69" s="1028"/>
      <c r="Z69" s="1028"/>
      <c r="AA69" s="1028">
        <v>35</v>
      </c>
      <c r="AB69" s="1028"/>
      <c r="AC69" s="1028"/>
      <c r="AD69" s="1028"/>
      <c r="AE69" s="1028"/>
      <c r="AF69" s="1028">
        <v>35</v>
      </c>
      <c r="AG69" s="1028"/>
      <c r="AH69" s="1028"/>
      <c r="AI69" s="1028"/>
      <c r="AJ69" s="1028"/>
      <c r="AK69" s="1028" t="s">
        <v>597</v>
      </c>
      <c r="AL69" s="1028"/>
      <c r="AM69" s="1028"/>
      <c r="AN69" s="1028"/>
      <c r="AO69" s="1028"/>
      <c r="AP69" s="1028" t="s">
        <v>597</v>
      </c>
      <c r="AQ69" s="1028"/>
      <c r="AR69" s="1028"/>
      <c r="AS69" s="1028"/>
      <c r="AT69" s="1028"/>
      <c r="AU69" s="1028" t="s">
        <v>597</v>
      </c>
      <c r="AV69" s="1028"/>
      <c r="AW69" s="1028"/>
      <c r="AX69" s="1028"/>
      <c r="AY69" s="1028"/>
      <c r="AZ69" s="1029" t="s">
        <v>594</v>
      </c>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591</v>
      </c>
      <c r="C70" s="1032"/>
      <c r="D70" s="1032"/>
      <c r="E70" s="1032"/>
      <c r="F70" s="1032"/>
      <c r="G70" s="1032"/>
      <c r="H70" s="1032"/>
      <c r="I70" s="1032"/>
      <c r="J70" s="1032"/>
      <c r="K70" s="1032"/>
      <c r="L70" s="1032"/>
      <c r="M70" s="1032"/>
      <c r="N70" s="1032"/>
      <c r="O70" s="1032"/>
      <c r="P70" s="1033"/>
      <c r="Q70" s="1034">
        <v>778014</v>
      </c>
      <c r="R70" s="1028"/>
      <c r="S70" s="1028"/>
      <c r="T70" s="1028"/>
      <c r="U70" s="1028"/>
      <c r="V70" s="1028">
        <v>737977</v>
      </c>
      <c r="W70" s="1028"/>
      <c r="X70" s="1028"/>
      <c r="Y70" s="1028"/>
      <c r="Z70" s="1028"/>
      <c r="AA70" s="1028">
        <v>40037</v>
      </c>
      <c r="AB70" s="1028"/>
      <c r="AC70" s="1028"/>
      <c r="AD70" s="1028"/>
      <c r="AE70" s="1028"/>
      <c r="AF70" s="1028">
        <v>40037</v>
      </c>
      <c r="AG70" s="1028"/>
      <c r="AH70" s="1028"/>
      <c r="AI70" s="1028"/>
      <c r="AJ70" s="1028"/>
      <c r="AK70" s="1028">
        <v>7130</v>
      </c>
      <c r="AL70" s="1028"/>
      <c r="AM70" s="1028"/>
      <c r="AN70" s="1028"/>
      <c r="AO70" s="1028"/>
      <c r="AP70" s="1028" t="s">
        <v>597</v>
      </c>
      <c r="AQ70" s="1028"/>
      <c r="AR70" s="1028"/>
      <c r="AS70" s="1028"/>
      <c r="AT70" s="1028"/>
      <c r="AU70" s="1028" t="s">
        <v>597</v>
      </c>
      <c r="AV70" s="1028"/>
      <c r="AW70" s="1028"/>
      <c r="AX70" s="1028"/>
      <c r="AY70" s="1028"/>
      <c r="AZ70" s="1029" t="s">
        <v>595</v>
      </c>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592</v>
      </c>
      <c r="C71" s="1032"/>
      <c r="D71" s="1032"/>
      <c r="E71" s="1032"/>
      <c r="F71" s="1032"/>
      <c r="G71" s="1032"/>
      <c r="H71" s="1032"/>
      <c r="I71" s="1032"/>
      <c r="J71" s="1032"/>
      <c r="K71" s="1032"/>
      <c r="L71" s="1032"/>
      <c r="M71" s="1032"/>
      <c r="N71" s="1032"/>
      <c r="O71" s="1032"/>
      <c r="P71" s="1033"/>
      <c r="Q71" s="1034">
        <v>23332</v>
      </c>
      <c r="R71" s="1028"/>
      <c r="S71" s="1028"/>
      <c r="T71" s="1028"/>
      <c r="U71" s="1028"/>
      <c r="V71" s="1028">
        <v>22338</v>
      </c>
      <c r="W71" s="1028"/>
      <c r="X71" s="1028"/>
      <c r="Y71" s="1028"/>
      <c r="Z71" s="1028"/>
      <c r="AA71" s="1028">
        <v>994</v>
      </c>
      <c r="AB71" s="1028"/>
      <c r="AC71" s="1028"/>
      <c r="AD71" s="1028"/>
      <c r="AE71" s="1028"/>
      <c r="AF71" s="1028">
        <v>994</v>
      </c>
      <c r="AG71" s="1028"/>
      <c r="AH71" s="1028"/>
      <c r="AI71" s="1028"/>
      <c r="AJ71" s="1028"/>
      <c r="AK71" s="1028">
        <v>28</v>
      </c>
      <c r="AL71" s="1028"/>
      <c r="AM71" s="1028"/>
      <c r="AN71" s="1028"/>
      <c r="AO71" s="1028"/>
      <c r="AP71" s="1028" t="s">
        <v>597</v>
      </c>
      <c r="AQ71" s="1028"/>
      <c r="AR71" s="1028"/>
      <c r="AS71" s="1028"/>
      <c r="AT71" s="1028"/>
      <c r="AU71" s="1028" t="s">
        <v>597</v>
      </c>
      <c r="AV71" s="1028"/>
      <c r="AW71" s="1028"/>
      <c r="AX71" s="1028"/>
      <c r="AY71" s="1028"/>
      <c r="AZ71" s="1029" t="s">
        <v>594</v>
      </c>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592</v>
      </c>
      <c r="C72" s="1032"/>
      <c r="D72" s="1032"/>
      <c r="E72" s="1032"/>
      <c r="F72" s="1032"/>
      <c r="G72" s="1032"/>
      <c r="H72" s="1032"/>
      <c r="I72" s="1032"/>
      <c r="J72" s="1032"/>
      <c r="K72" s="1032"/>
      <c r="L72" s="1032"/>
      <c r="M72" s="1032"/>
      <c r="N72" s="1032"/>
      <c r="O72" s="1032"/>
      <c r="P72" s="1033"/>
      <c r="Q72" s="1034">
        <v>284</v>
      </c>
      <c r="R72" s="1028"/>
      <c r="S72" s="1028"/>
      <c r="T72" s="1028"/>
      <c r="U72" s="1028"/>
      <c r="V72" s="1028">
        <v>122</v>
      </c>
      <c r="W72" s="1028"/>
      <c r="X72" s="1028"/>
      <c r="Y72" s="1028"/>
      <c r="Z72" s="1028"/>
      <c r="AA72" s="1028">
        <v>162</v>
      </c>
      <c r="AB72" s="1028"/>
      <c r="AC72" s="1028"/>
      <c r="AD72" s="1028"/>
      <c r="AE72" s="1028"/>
      <c r="AF72" s="1028">
        <v>162</v>
      </c>
      <c r="AG72" s="1028"/>
      <c r="AH72" s="1028"/>
      <c r="AI72" s="1028"/>
      <c r="AJ72" s="1028"/>
      <c r="AK72" s="1028" t="s">
        <v>597</v>
      </c>
      <c r="AL72" s="1028"/>
      <c r="AM72" s="1028"/>
      <c r="AN72" s="1028"/>
      <c r="AO72" s="1028"/>
      <c r="AP72" s="1028" t="s">
        <v>597</v>
      </c>
      <c r="AQ72" s="1028"/>
      <c r="AR72" s="1028"/>
      <c r="AS72" s="1028"/>
      <c r="AT72" s="1028"/>
      <c r="AU72" s="1028" t="s">
        <v>597</v>
      </c>
      <c r="AV72" s="1028"/>
      <c r="AW72" s="1028"/>
      <c r="AX72" s="1028"/>
      <c r="AY72" s="1028"/>
      <c r="AZ72" s="1029" t="s">
        <v>596</v>
      </c>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593</v>
      </c>
      <c r="C73" s="1032"/>
      <c r="D73" s="1032"/>
      <c r="E73" s="1032"/>
      <c r="F73" s="1032"/>
      <c r="G73" s="1032"/>
      <c r="H73" s="1032"/>
      <c r="I73" s="1032"/>
      <c r="J73" s="1032"/>
      <c r="K73" s="1032"/>
      <c r="L73" s="1032"/>
      <c r="M73" s="1032"/>
      <c r="N73" s="1032"/>
      <c r="O73" s="1032"/>
      <c r="P73" s="1033"/>
      <c r="Q73" s="1034">
        <v>313</v>
      </c>
      <c r="R73" s="1028"/>
      <c r="S73" s="1028"/>
      <c r="T73" s="1028"/>
      <c r="U73" s="1028"/>
      <c r="V73" s="1028">
        <v>295</v>
      </c>
      <c r="W73" s="1028"/>
      <c r="X73" s="1028"/>
      <c r="Y73" s="1028"/>
      <c r="Z73" s="1028"/>
      <c r="AA73" s="1028">
        <v>18</v>
      </c>
      <c r="AB73" s="1028"/>
      <c r="AC73" s="1028"/>
      <c r="AD73" s="1028"/>
      <c r="AE73" s="1028"/>
      <c r="AF73" s="1028">
        <v>18</v>
      </c>
      <c r="AG73" s="1028"/>
      <c r="AH73" s="1028"/>
      <c r="AI73" s="1028"/>
      <c r="AJ73" s="1028"/>
      <c r="AK73" s="1028">
        <v>12</v>
      </c>
      <c r="AL73" s="1028"/>
      <c r="AM73" s="1028"/>
      <c r="AN73" s="1028"/>
      <c r="AO73" s="1028"/>
      <c r="AP73" s="1028" t="s">
        <v>597</v>
      </c>
      <c r="AQ73" s="1028"/>
      <c r="AR73" s="1028"/>
      <c r="AS73" s="1028"/>
      <c r="AT73" s="1028"/>
      <c r="AU73" s="1028" t="s">
        <v>597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395</v>
      </c>
      <c r="B88" s="1001" t="s">
        <v>425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426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434</v>
      </c>
      <c r="AB109" s="951"/>
      <c r="AC109" s="951"/>
      <c r="AD109" s="951"/>
      <c r="AE109" s="952"/>
      <c r="AF109" s="953" t="s">
        <v>435</v>
      </c>
      <c r="AG109" s="951"/>
      <c r="AH109" s="951"/>
      <c r="AI109" s="951"/>
      <c r="AJ109" s="952"/>
      <c r="AK109" s="953" t="s">
        <v>311</v>
      </c>
      <c r="AL109" s="951"/>
      <c r="AM109" s="951"/>
      <c r="AN109" s="951"/>
      <c r="AO109" s="952"/>
      <c r="AP109" s="953" t="s">
        <v>436</v>
      </c>
      <c r="AQ109" s="951"/>
      <c r="AR109" s="951"/>
      <c r="AS109" s="951"/>
      <c r="AT109" s="982"/>
      <c r="AU109" s="950" t="s">
        <v>433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434</v>
      </c>
      <c r="BR109" s="951"/>
      <c r="BS109" s="951"/>
      <c r="BT109" s="951"/>
      <c r="BU109" s="952"/>
      <c r="BV109" s="953" t="s">
        <v>435</v>
      </c>
      <c r="BW109" s="951"/>
      <c r="BX109" s="951"/>
      <c r="BY109" s="951"/>
      <c r="BZ109" s="952"/>
      <c r="CA109" s="953" t="s">
        <v>311</v>
      </c>
      <c r="CB109" s="951"/>
      <c r="CC109" s="951"/>
      <c r="CD109" s="951"/>
      <c r="CE109" s="952"/>
      <c r="CF109" s="989" t="s">
        <v>436</v>
      </c>
      <c r="CG109" s="989"/>
      <c r="CH109" s="989"/>
      <c r="CI109" s="989"/>
      <c r="CJ109" s="989"/>
      <c r="CK109" s="953" t="s">
        <v>437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434</v>
      </c>
      <c r="DH109" s="951"/>
      <c r="DI109" s="951"/>
      <c r="DJ109" s="951"/>
      <c r="DK109" s="952"/>
      <c r="DL109" s="953" t="s">
        <v>435</v>
      </c>
      <c r="DM109" s="951"/>
      <c r="DN109" s="951"/>
      <c r="DO109" s="951"/>
      <c r="DP109" s="952"/>
      <c r="DQ109" s="953" t="s">
        <v>311</v>
      </c>
      <c r="DR109" s="951"/>
      <c r="DS109" s="951"/>
      <c r="DT109" s="951"/>
      <c r="DU109" s="952"/>
      <c r="DV109" s="953" t="s">
        <v>436</v>
      </c>
      <c r="DW109" s="951"/>
      <c r="DX109" s="951"/>
      <c r="DY109" s="951"/>
      <c r="DZ109" s="982"/>
    </row>
    <row r="110" spans="1:131" s="248" customFormat="1" ht="26.25" customHeight="1" x14ac:dyDescent="0.15">
      <c r="A110" s="853" t="s">
        <v>438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3849768</v>
      </c>
      <c r="AB110" s="944"/>
      <c r="AC110" s="944"/>
      <c r="AD110" s="944"/>
      <c r="AE110" s="945"/>
      <c r="AF110" s="946">
        <v>4113233</v>
      </c>
      <c r="AG110" s="944"/>
      <c r="AH110" s="944"/>
      <c r="AI110" s="944"/>
      <c r="AJ110" s="945"/>
      <c r="AK110" s="946">
        <v>4015133</v>
      </c>
      <c r="AL110" s="944"/>
      <c r="AM110" s="944"/>
      <c r="AN110" s="944"/>
      <c r="AO110" s="945"/>
      <c r="AP110" s="947">
        <v>20.5</v>
      </c>
      <c r="AQ110" s="948"/>
      <c r="AR110" s="948"/>
      <c r="AS110" s="948"/>
      <c r="AT110" s="949"/>
      <c r="AU110" s="983" t="s">
        <v>75</v>
      </c>
      <c r="AV110" s="984"/>
      <c r="AW110" s="984"/>
      <c r="AX110" s="984"/>
      <c r="AY110" s="984"/>
      <c r="AZ110" s="909" t="s">
        <v>439</v>
      </c>
      <c r="BA110" s="854"/>
      <c r="BB110" s="854"/>
      <c r="BC110" s="854"/>
      <c r="BD110" s="854"/>
      <c r="BE110" s="854"/>
      <c r="BF110" s="854"/>
      <c r="BG110" s="854"/>
      <c r="BH110" s="854"/>
      <c r="BI110" s="854"/>
      <c r="BJ110" s="854"/>
      <c r="BK110" s="854"/>
      <c r="BL110" s="854"/>
      <c r="BM110" s="854"/>
      <c r="BN110" s="854"/>
      <c r="BO110" s="854"/>
      <c r="BP110" s="855"/>
      <c r="BQ110" s="910">
        <v>41842705</v>
      </c>
      <c r="BR110" s="891"/>
      <c r="BS110" s="891"/>
      <c r="BT110" s="891"/>
      <c r="BU110" s="891"/>
      <c r="BV110" s="891">
        <v>40010917</v>
      </c>
      <c r="BW110" s="891"/>
      <c r="BX110" s="891"/>
      <c r="BY110" s="891"/>
      <c r="BZ110" s="891"/>
      <c r="CA110" s="891">
        <v>38885251</v>
      </c>
      <c r="CB110" s="891"/>
      <c r="CC110" s="891"/>
      <c r="CD110" s="891"/>
      <c r="CE110" s="891"/>
      <c r="CF110" s="915">
        <v>198.5</v>
      </c>
      <c r="CG110" s="916"/>
      <c r="CH110" s="916"/>
      <c r="CI110" s="916"/>
      <c r="CJ110" s="916"/>
      <c r="CK110" s="979" t="s">
        <v>440</v>
      </c>
      <c r="CL110" s="865"/>
      <c r="CM110" s="940" t="s">
        <v>441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281514</v>
      </c>
      <c r="DH110" s="891"/>
      <c r="DI110" s="891"/>
      <c r="DJ110" s="891"/>
      <c r="DK110" s="891"/>
      <c r="DL110" s="891">
        <v>257765</v>
      </c>
      <c r="DM110" s="891"/>
      <c r="DN110" s="891"/>
      <c r="DO110" s="891"/>
      <c r="DP110" s="891"/>
      <c r="DQ110" s="891">
        <v>233978</v>
      </c>
      <c r="DR110" s="891"/>
      <c r="DS110" s="891"/>
      <c r="DT110" s="891"/>
      <c r="DU110" s="891"/>
      <c r="DV110" s="892">
        <v>1.2</v>
      </c>
      <c r="DW110" s="892"/>
      <c r="DX110" s="892"/>
      <c r="DY110" s="892"/>
      <c r="DZ110" s="893"/>
    </row>
    <row r="111" spans="1:131" s="248" customFormat="1" ht="26.25" customHeight="1" x14ac:dyDescent="0.15">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443</v>
      </c>
      <c r="AB111" s="972"/>
      <c r="AC111" s="972"/>
      <c r="AD111" s="972"/>
      <c r="AE111" s="973"/>
      <c r="AF111" s="974" t="s">
        <v>444</v>
      </c>
      <c r="AG111" s="972"/>
      <c r="AH111" s="972"/>
      <c r="AI111" s="972"/>
      <c r="AJ111" s="973"/>
      <c r="AK111" s="974" t="s">
        <v>445</v>
      </c>
      <c r="AL111" s="972"/>
      <c r="AM111" s="972"/>
      <c r="AN111" s="972"/>
      <c r="AO111" s="973"/>
      <c r="AP111" s="975" t="s">
        <v>446</v>
      </c>
      <c r="AQ111" s="976"/>
      <c r="AR111" s="976"/>
      <c r="AS111" s="976"/>
      <c r="AT111" s="977"/>
      <c r="AU111" s="985"/>
      <c r="AV111" s="986"/>
      <c r="AW111" s="986"/>
      <c r="AX111" s="986"/>
      <c r="AY111" s="986"/>
      <c r="AZ111" s="861" t="s">
        <v>447</v>
      </c>
      <c r="BA111" s="796"/>
      <c r="BB111" s="796"/>
      <c r="BC111" s="796"/>
      <c r="BD111" s="796"/>
      <c r="BE111" s="796"/>
      <c r="BF111" s="796"/>
      <c r="BG111" s="796"/>
      <c r="BH111" s="796"/>
      <c r="BI111" s="796"/>
      <c r="BJ111" s="796"/>
      <c r="BK111" s="796"/>
      <c r="BL111" s="796"/>
      <c r="BM111" s="796"/>
      <c r="BN111" s="796"/>
      <c r="BO111" s="796"/>
      <c r="BP111" s="797"/>
      <c r="BQ111" s="862">
        <v>2227706</v>
      </c>
      <c r="BR111" s="863"/>
      <c r="BS111" s="863"/>
      <c r="BT111" s="863"/>
      <c r="BU111" s="863"/>
      <c r="BV111" s="863">
        <v>2174761</v>
      </c>
      <c r="BW111" s="863"/>
      <c r="BX111" s="863"/>
      <c r="BY111" s="863"/>
      <c r="BZ111" s="863"/>
      <c r="CA111" s="863">
        <v>272838</v>
      </c>
      <c r="CB111" s="863"/>
      <c r="CC111" s="863"/>
      <c r="CD111" s="863"/>
      <c r="CE111" s="863"/>
      <c r="CF111" s="924">
        <v>1.4</v>
      </c>
      <c r="CG111" s="925"/>
      <c r="CH111" s="925"/>
      <c r="CI111" s="925"/>
      <c r="CJ111" s="925"/>
      <c r="CK111" s="980"/>
      <c r="CL111" s="867"/>
      <c r="CM111" s="870" t="s">
        <v>448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446</v>
      </c>
      <c r="DH111" s="863"/>
      <c r="DI111" s="863"/>
      <c r="DJ111" s="863"/>
      <c r="DK111" s="863"/>
      <c r="DL111" s="863" t="s">
        <v>445</v>
      </c>
      <c r="DM111" s="863"/>
      <c r="DN111" s="863"/>
      <c r="DO111" s="863"/>
      <c r="DP111" s="863"/>
      <c r="DQ111" s="863" t="s">
        <v>130</v>
      </c>
      <c r="DR111" s="863"/>
      <c r="DS111" s="863"/>
      <c r="DT111" s="863"/>
      <c r="DU111" s="863"/>
      <c r="DV111" s="840" t="s">
        <v>446</v>
      </c>
      <c r="DW111" s="840"/>
      <c r="DX111" s="840"/>
      <c r="DY111" s="840"/>
      <c r="DZ111" s="841"/>
    </row>
    <row r="112" spans="1:131" s="248" customFormat="1" ht="26.25" customHeight="1" x14ac:dyDescent="0.15">
      <c r="A112" s="965" t="s">
        <v>449</v>
      </c>
      <c r="B112" s="966"/>
      <c r="C112" s="796" t="s">
        <v>450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444</v>
      </c>
      <c r="AB112" s="826"/>
      <c r="AC112" s="826"/>
      <c r="AD112" s="826"/>
      <c r="AE112" s="827"/>
      <c r="AF112" s="828" t="s">
        <v>130</v>
      </c>
      <c r="AG112" s="826"/>
      <c r="AH112" s="826"/>
      <c r="AI112" s="826"/>
      <c r="AJ112" s="827"/>
      <c r="AK112" s="828" t="s">
        <v>130</v>
      </c>
      <c r="AL112" s="826"/>
      <c r="AM112" s="826"/>
      <c r="AN112" s="826"/>
      <c r="AO112" s="827"/>
      <c r="AP112" s="873" t="s">
        <v>446</v>
      </c>
      <c r="AQ112" s="874"/>
      <c r="AR112" s="874"/>
      <c r="AS112" s="874"/>
      <c r="AT112" s="875"/>
      <c r="AU112" s="985"/>
      <c r="AV112" s="986"/>
      <c r="AW112" s="986"/>
      <c r="AX112" s="986"/>
      <c r="AY112" s="986"/>
      <c r="AZ112" s="861" t="s">
        <v>451</v>
      </c>
      <c r="BA112" s="796"/>
      <c r="BB112" s="796"/>
      <c r="BC112" s="796"/>
      <c r="BD112" s="796"/>
      <c r="BE112" s="796"/>
      <c r="BF112" s="796"/>
      <c r="BG112" s="796"/>
      <c r="BH112" s="796"/>
      <c r="BI112" s="796"/>
      <c r="BJ112" s="796"/>
      <c r="BK112" s="796"/>
      <c r="BL112" s="796"/>
      <c r="BM112" s="796"/>
      <c r="BN112" s="796"/>
      <c r="BO112" s="796"/>
      <c r="BP112" s="797"/>
      <c r="BQ112" s="862">
        <v>1488805</v>
      </c>
      <c r="BR112" s="863"/>
      <c r="BS112" s="863"/>
      <c r="BT112" s="863"/>
      <c r="BU112" s="863"/>
      <c r="BV112" s="863">
        <v>1562154</v>
      </c>
      <c r="BW112" s="863"/>
      <c r="BX112" s="863"/>
      <c r="BY112" s="863"/>
      <c r="BZ112" s="863"/>
      <c r="CA112" s="863">
        <v>1748399</v>
      </c>
      <c r="CB112" s="863"/>
      <c r="CC112" s="863"/>
      <c r="CD112" s="863"/>
      <c r="CE112" s="863"/>
      <c r="CF112" s="924">
        <v>8.9</v>
      </c>
      <c r="CG112" s="925"/>
      <c r="CH112" s="925"/>
      <c r="CI112" s="925"/>
      <c r="CJ112" s="925"/>
      <c r="CK112" s="980"/>
      <c r="CL112" s="867"/>
      <c r="CM112" s="870" t="s">
        <v>452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453</v>
      </c>
      <c r="DH112" s="863"/>
      <c r="DI112" s="863"/>
      <c r="DJ112" s="863"/>
      <c r="DK112" s="863"/>
      <c r="DL112" s="863" t="s">
        <v>453</v>
      </c>
      <c r="DM112" s="863"/>
      <c r="DN112" s="863"/>
      <c r="DO112" s="863"/>
      <c r="DP112" s="863"/>
      <c r="DQ112" s="863" t="s">
        <v>453</v>
      </c>
      <c r="DR112" s="863"/>
      <c r="DS112" s="863"/>
      <c r="DT112" s="863"/>
      <c r="DU112" s="863"/>
      <c r="DV112" s="840" t="s">
        <v>444</v>
      </c>
      <c r="DW112" s="840"/>
      <c r="DX112" s="840"/>
      <c r="DY112" s="840"/>
      <c r="DZ112" s="841"/>
    </row>
    <row r="113" spans="1:130" s="248" customFormat="1" ht="26.25" customHeight="1" x14ac:dyDescent="0.15">
      <c r="A113" s="967"/>
      <c r="B113" s="968"/>
      <c r="C113" s="796" t="s">
        <v>454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213667</v>
      </c>
      <c r="AB113" s="972"/>
      <c r="AC113" s="972"/>
      <c r="AD113" s="972"/>
      <c r="AE113" s="973"/>
      <c r="AF113" s="974">
        <v>183392</v>
      </c>
      <c r="AG113" s="972"/>
      <c r="AH113" s="972"/>
      <c r="AI113" s="972"/>
      <c r="AJ113" s="973"/>
      <c r="AK113" s="974">
        <v>171217</v>
      </c>
      <c r="AL113" s="972"/>
      <c r="AM113" s="972"/>
      <c r="AN113" s="972"/>
      <c r="AO113" s="973"/>
      <c r="AP113" s="975">
        <v>0.9</v>
      </c>
      <c r="AQ113" s="976"/>
      <c r="AR113" s="976"/>
      <c r="AS113" s="976"/>
      <c r="AT113" s="977"/>
      <c r="AU113" s="985"/>
      <c r="AV113" s="986"/>
      <c r="AW113" s="986"/>
      <c r="AX113" s="986"/>
      <c r="AY113" s="986"/>
      <c r="AZ113" s="861" t="s">
        <v>455</v>
      </c>
      <c r="BA113" s="796"/>
      <c r="BB113" s="796"/>
      <c r="BC113" s="796"/>
      <c r="BD113" s="796"/>
      <c r="BE113" s="796"/>
      <c r="BF113" s="796"/>
      <c r="BG113" s="796"/>
      <c r="BH113" s="796"/>
      <c r="BI113" s="796"/>
      <c r="BJ113" s="796"/>
      <c r="BK113" s="796"/>
      <c r="BL113" s="796"/>
      <c r="BM113" s="796"/>
      <c r="BN113" s="796"/>
      <c r="BO113" s="796"/>
      <c r="BP113" s="797"/>
      <c r="BQ113" s="862">
        <v>1380014</v>
      </c>
      <c r="BR113" s="863"/>
      <c r="BS113" s="863"/>
      <c r="BT113" s="863"/>
      <c r="BU113" s="863"/>
      <c r="BV113" s="863">
        <v>1373053</v>
      </c>
      <c r="BW113" s="863"/>
      <c r="BX113" s="863"/>
      <c r="BY113" s="863"/>
      <c r="BZ113" s="863"/>
      <c r="CA113" s="863">
        <v>1476920</v>
      </c>
      <c r="CB113" s="863"/>
      <c r="CC113" s="863"/>
      <c r="CD113" s="863"/>
      <c r="CE113" s="863"/>
      <c r="CF113" s="924">
        <v>7.5</v>
      </c>
      <c r="CG113" s="925"/>
      <c r="CH113" s="925"/>
      <c r="CI113" s="925"/>
      <c r="CJ113" s="925"/>
      <c r="CK113" s="980"/>
      <c r="CL113" s="867"/>
      <c r="CM113" s="870" t="s">
        <v>456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446</v>
      </c>
      <c r="DH113" s="826"/>
      <c r="DI113" s="826"/>
      <c r="DJ113" s="826"/>
      <c r="DK113" s="827"/>
      <c r="DL113" s="828" t="s">
        <v>445</v>
      </c>
      <c r="DM113" s="826"/>
      <c r="DN113" s="826"/>
      <c r="DO113" s="826"/>
      <c r="DP113" s="827"/>
      <c r="DQ113" s="828" t="s">
        <v>130</v>
      </c>
      <c r="DR113" s="826"/>
      <c r="DS113" s="826"/>
      <c r="DT113" s="826"/>
      <c r="DU113" s="827"/>
      <c r="DV113" s="873" t="s">
        <v>457</v>
      </c>
      <c r="DW113" s="874"/>
      <c r="DX113" s="874"/>
      <c r="DY113" s="874"/>
      <c r="DZ113" s="875"/>
    </row>
    <row r="114" spans="1:130" s="248" customFormat="1" ht="26.25" customHeight="1" x14ac:dyDescent="0.15">
      <c r="A114" s="967"/>
      <c r="B114" s="968"/>
      <c r="C114" s="796" t="s">
        <v>458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246509</v>
      </c>
      <c r="AB114" s="826"/>
      <c r="AC114" s="826"/>
      <c r="AD114" s="826"/>
      <c r="AE114" s="827"/>
      <c r="AF114" s="828">
        <v>228069</v>
      </c>
      <c r="AG114" s="826"/>
      <c r="AH114" s="826"/>
      <c r="AI114" s="826"/>
      <c r="AJ114" s="827"/>
      <c r="AK114" s="828">
        <v>211709</v>
      </c>
      <c r="AL114" s="826"/>
      <c r="AM114" s="826"/>
      <c r="AN114" s="826"/>
      <c r="AO114" s="827"/>
      <c r="AP114" s="873">
        <v>1.1000000000000001</v>
      </c>
      <c r="AQ114" s="874"/>
      <c r="AR114" s="874"/>
      <c r="AS114" s="874"/>
      <c r="AT114" s="875"/>
      <c r="AU114" s="985"/>
      <c r="AV114" s="986"/>
      <c r="AW114" s="986"/>
      <c r="AX114" s="986"/>
      <c r="AY114" s="986"/>
      <c r="AZ114" s="861" t="s">
        <v>459</v>
      </c>
      <c r="BA114" s="796"/>
      <c r="BB114" s="796"/>
      <c r="BC114" s="796"/>
      <c r="BD114" s="796"/>
      <c r="BE114" s="796"/>
      <c r="BF114" s="796"/>
      <c r="BG114" s="796"/>
      <c r="BH114" s="796"/>
      <c r="BI114" s="796"/>
      <c r="BJ114" s="796"/>
      <c r="BK114" s="796"/>
      <c r="BL114" s="796"/>
      <c r="BM114" s="796"/>
      <c r="BN114" s="796"/>
      <c r="BO114" s="796"/>
      <c r="BP114" s="797"/>
      <c r="BQ114" s="862">
        <v>4789453</v>
      </c>
      <c r="BR114" s="863"/>
      <c r="BS114" s="863"/>
      <c r="BT114" s="863"/>
      <c r="BU114" s="863"/>
      <c r="BV114" s="863">
        <v>4695173</v>
      </c>
      <c r="BW114" s="863"/>
      <c r="BX114" s="863"/>
      <c r="BY114" s="863"/>
      <c r="BZ114" s="863"/>
      <c r="CA114" s="863">
        <v>4651762</v>
      </c>
      <c r="CB114" s="863"/>
      <c r="CC114" s="863"/>
      <c r="CD114" s="863"/>
      <c r="CE114" s="863"/>
      <c r="CF114" s="924">
        <v>23.7</v>
      </c>
      <c r="CG114" s="925"/>
      <c r="CH114" s="925"/>
      <c r="CI114" s="925"/>
      <c r="CJ114" s="925"/>
      <c r="CK114" s="980"/>
      <c r="CL114" s="867"/>
      <c r="CM114" s="870" t="s">
        <v>460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130</v>
      </c>
      <c r="DH114" s="826"/>
      <c r="DI114" s="826"/>
      <c r="DJ114" s="826"/>
      <c r="DK114" s="827"/>
      <c r="DL114" s="828" t="s">
        <v>443</v>
      </c>
      <c r="DM114" s="826"/>
      <c r="DN114" s="826"/>
      <c r="DO114" s="826"/>
      <c r="DP114" s="827"/>
      <c r="DQ114" s="828" t="s">
        <v>461</v>
      </c>
      <c r="DR114" s="826"/>
      <c r="DS114" s="826"/>
      <c r="DT114" s="826"/>
      <c r="DU114" s="827"/>
      <c r="DV114" s="873" t="s">
        <v>462</v>
      </c>
      <c r="DW114" s="874"/>
      <c r="DX114" s="874"/>
      <c r="DY114" s="874"/>
      <c r="DZ114" s="875"/>
    </row>
    <row r="115" spans="1:130" s="248" customFormat="1" ht="26.25" customHeight="1" x14ac:dyDescent="0.15">
      <c r="A115" s="967"/>
      <c r="B115" s="968"/>
      <c r="C115" s="796" t="s">
        <v>463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55244</v>
      </c>
      <c r="AB115" s="972"/>
      <c r="AC115" s="972"/>
      <c r="AD115" s="972"/>
      <c r="AE115" s="973"/>
      <c r="AF115" s="974">
        <v>52467</v>
      </c>
      <c r="AG115" s="972"/>
      <c r="AH115" s="972"/>
      <c r="AI115" s="972"/>
      <c r="AJ115" s="973"/>
      <c r="AK115" s="974">
        <v>52504</v>
      </c>
      <c r="AL115" s="972"/>
      <c r="AM115" s="972"/>
      <c r="AN115" s="972"/>
      <c r="AO115" s="973"/>
      <c r="AP115" s="975">
        <v>0.3</v>
      </c>
      <c r="AQ115" s="976"/>
      <c r="AR115" s="976"/>
      <c r="AS115" s="976"/>
      <c r="AT115" s="977"/>
      <c r="AU115" s="985"/>
      <c r="AV115" s="986"/>
      <c r="AW115" s="986"/>
      <c r="AX115" s="986"/>
      <c r="AY115" s="986"/>
      <c r="AZ115" s="861" t="s">
        <v>464</v>
      </c>
      <c r="BA115" s="796"/>
      <c r="BB115" s="796"/>
      <c r="BC115" s="796"/>
      <c r="BD115" s="796"/>
      <c r="BE115" s="796"/>
      <c r="BF115" s="796"/>
      <c r="BG115" s="796"/>
      <c r="BH115" s="796"/>
      <c r="BI115" s="796"/>
      <c r="BJ115" s="796"/>
      <c r="BK115" s="796"/>
      <c r="BL115" s="796"/>
      <c r="BM115" s="796"/>
      <c r="BN115" s="796"/>
      <c r="BO115" s="796"/>
      <c r="BP115" s="797"/>
      <c r="BQ115" s="862">
        <v>914</v>
      </c>
      <c r="BR115" s="863"/>
      <c r="BS115" s="863"/>
      <c r="BT115" s="863"/>
      <c r="BU115" s="863"/>
      <c r="BV115" s="863">
        <v>977</v>
      </c>
      <c r="BW115" s="863"/>
      <c r="BX115" s="863"/>
      <c r="BY115" s="863"/>
      <c r="BZ115" s="863"/>
      <c r="CA115" s="863">
        <v>548</v>
      </c>
      <c r="CB115" s="863"/>
      <c r="CC115" s="863"/>
      <c r="CD115" s="863"/>
      <c r="CE115" s="863"/>
      <c r="CF115" s="924">
        <v>0</v>
      </c>
      <c r="CG115" s="925"/>
      <c r="CH115" s="925"/>
      <c r="CI115" s="925"/>
      <c r="CJ115" s="925"/>
      <c r="CK115" s="980"/>
      <c r="CL115" s="867"/>
      <c r="CM115" s="861" t="s">
        <v>465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1846338</v>
      </c>
      <c r="DH115" s="826"/>
      <c r="DI115" s="826"/>
      <c r="DJ115" s="826"/>
      <c r="DK115" s="827"/>
      <c r="DL115" s="828">
        <v>1846338</v>
      </c>
      <c r="DM115" s="826"/>
      <c r="DN115" s="826"/>
      <c r="DO115" s="826"/>
      <c r="DP115" s="827"/>
      <c r="DQ115" s="828" t="s">
        <v>466</v>
      </c>
      <c r="DR115" s="826"/>
      <c r="DS115" s="826"/>
      <c r="DT115" s="826"/>
      <c r="DU115" s="827"/>
      <c r="DV115" s="873" t="s">
        <v>467</v>
      </c>
      <c r="DW115" s="874"/>
      <c r="DX115" s="874"/>
      <c r="DY115" s="874"/>
      <c r="DZ115" s="875"/>
    </row>
    <row r="116" spans="1:130" s="248" customFormat="1" ht="26.25" customHeight="1" x14ac:dyDescent="0.15">
      <c r="A116" s="969"/>
      <c r="B116" s="970"/>
      <c r="C116" s="929" t="s">
        <v>468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462</v>
      </c>
      <c r="AB116" s="826"/>
      <c r="AC116" s="826"/>
      <c r="AD116" s="826"/>
      <c r="AE116" s="827"/>
      <c r="AF116" s="828" t="s">
        <v>130</v>
      </c>
      <c r="AG116" s="826"/>
      <c r="AH116" s="826"/>
      <c r="AI116" s="826"/>
      <c r="AJ116" s="827"/>
      <c r="AK116" s="828" t="s">
        <v>469</v>
      </c>
      <c r="AL116" s="826"/>
      <c r="AM116" s="826"/>
      <c r="AN116" s="826"/>
      <c r="AO116" s="827"/>
      <c r="AP116" s="873" t="s">
        <v>130</v>
      </c>
      <c r="AQ116" s="874"/>
      <c r="AR116" s="874"/>
      <c r="AS116" s="874"/>
      <c r="AT116" s="875"/>
      <c r="AU116" s="985"/>
      <c r="AV116" s="986"/>
      <c r="AW116" s="986"/>
      <c r="AX116" s="986"/>
      <c r="AY116" s="986"/>
      <c r="AZ116" s="912" t="s">
        <v>470</v>
      </c>
      <c r="BA116" s="913"/>
      <c r="BB116" s="913"/>
      <c r="BC116" s="913"/>
      <c r="BD116" s="913"/>
      <c r="BE116" s="913"/>
      <c r="BF116" s="913"/>
      <c r="BG116" s="913"/>
      <c r="BH116" s="913"/>
      <c r="BI116" s="913"/>
      <c r="BJ116" s="913"/>
      <c r="BK116" s="913"/>
      <c r="BL116" s="913"/>
      <c r="BM116" s="913"/>
      <c r="BN116" s="913"/>
      <c r="BO116" s="913"/>
      <c r="BP116" s="914"/>
      <c r="BQ116" s="862" t="s">
        <v>471</v>
      </c>
      <c r="BR116" s="863"/>
      <c r="BS116" s="863"/>
      <c r="BT116" s="863"/>
      <c r="BU116" s="863"/>
      <c r="BV116" s="863" t="s">
        <v>130</v>
      </c>
      <c r="BW116" s="863"/>
      <c r="BX116" s="863"/>
      <c r="BY116" s="863"/>
      <c r="BZ116" s="863"/>
      <c r="CA116" s="863" t="s">
        <v>446</v>
      </c>
      <c r="CB116" s="863"/>
      <c r="CC116" s="863"/>
      <c r="CD116" s="863"/>
      <c r="CE116" s="863"/>
      <c r="CF116" s="924" t="s">
        <v>444</v>
      </c>
      <c r="CG116" s="925"/>
      <c r="CH116" s="925"/>
      <c r="CI116" s="925"/>
      <c r="CJ116" s="925"/>
      <c r="CK116" s="980"/>
      <c r="CL116" s="867"/>
      <c r="CM116" s="870" t="s">
        <v>472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467</v>
      </c>
      <c r="DH116" s="826"/>
      <c r="DI116" s="826"/>
      <c r="DJ116" s="826"/>
      <c r="DK116" s="827"/>
      <c r="DL116" s="828" t="s">
        <v>130</v>
      </c>
      <c r="DM116" s="826"/>
      <c r="DN116" s="826"/>
      <c r="DO116" s="826"/>
      <c r="DP116" s="827"/>
      <c r="DQ116" s="828" t="s">
        <v>444</v>
      </c>
      <c r="DR116" s="826"/>
      <c r="DS116" s="826"/>
      <c r="DT116" s="826"/>
      <c r="DU116" s="827"/>
      <c r="DV116" s="873" t="s">
        <v>453</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473</v>
      </c>
      <c r="Z117" s="952"/>
      <c r="AA117" s="957">
        <v>4365188</v>
      </c>
      <c r="AB117" s="958"/>
      <c r="AC117" s="958"/>
      <c r="AD117" s="958"/>
      <c r="AE117" s="959"/>
      <c r="AF117" s="960">
        <v>4577161</v>
      </c>
      <c r="AG117" s="958"/>
      <c r="AH117" s="958"/>
      <c r="AI117" s="958"/>
      <c r="AJ117" s="959"/>
      <c r="AK117" s="960">
        <v>4450563</v>
      </c>
      <c r="AL117" s="958"/>
      <c r="AM117" s="958"/>
      <c r="AN117" s="958"/>
      <c r="AO117" s="959"/>
      <c r="AP117" s="961"/>
      <c r="AQ117" s="962"/>
      <c r="AR117" s="962"/>
      <c r="AS117" s="962"/>
      <c r="AT117" s="963"/>
      <c r="AU117" s="985"/>
      <c r="AV117" s="986"/>
      <c r="AW117" s="986"/>
      <c r="AX117" s="986"/>
      <c r="AY117" s="986"/>
      <c r="AZ117" s="912" t="s">
        <v>474</v>
      </c>
      <c r="BA117" s="913"/>
      <c r="BB117" s="913"/>
      <c r="BC117" s="913"/>
      <c r="BD117" s="913"/>
      <c r="BE117" s="913"/>
      <c r="BF117" s="913"/>
      <c r="BG117" s="913"/>
      <c r="BH117" s="913"/>
      <c r="BI117" s="913"/>
      <c r="BJ117" s="913"/>
      <c r="BK117" s="913"/>
      <c r="BL117" s="913"/>
      <c r="BM117" s="913"/>
      <c r="BN117" s="913"/>
      <c r="BO117" s="913"/>
      <c r="BP117" s="914"/>
      <c r="BQ117" s="862" t="s">
        <v>457</v>
      </c>
      <c r="BR117" s="863"/>
      <c r="BS117" s="863"/>
      <c r="BT117" s="863"/>
      <c r="BU117" s="863"/>
      <c r="BV117" s="863" t="s">
        <v>461</v>
      </c>
      <c r="BW117" s="863"/>
      <c r="BX117" s="863"/>
      <c r="BY117" s="863"/>
      <c r="BZ117" s="863"/>
      <c r="CA117" s="863" t="s">
        <v>462</v>
      </c>
      <c r="CB117" s="863"/>
      <c r="CC117" s="863"/>
      <c r="CD117" s="863"/>
      <c r="CE117" s="863"/>
      <c r="CF117" s="924" t="s">
        <v>443</v>
      </c>
      <c r="CG117" s="925"/>
      <c r="CH117" s="925"/>
      <c r="CI117" s="925"/>
      <c r="CJ117" s="925"/>
      <c r="CK117" s="980"/>
      <c r="CL117" s="867"/>
      <c r="CM117" s="870" t="s">
        <v>475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462</v>
      </c>
      <c r="DH117" s="826"/>
      <c r="DI117" s="826"/>
      <c r="DJ117" s="826"/>
      <c r="DK117" s="827"/>
      <c r="DL117" s="828" t="s">
        <v>444</v>
      </c>
      <c r="DM117" s="826"/>
      <c r="DN117" s="826"/>
      <c r="DO117" s="826"/>
      <c r="DP117" s="827"/>
      <c r="DQ117" s="828" t="s">
        <v>462</v>
      </c>
      <c r="DR117" s="826"/>
      <c r="DS117" s="826"/>
      <c r="DT117" s="826"/>
      <c r="DU117" s="827"/>
      <c r="DV117" s="873" t="s">
        <v>130</v>
      </c>
      <c r="DW117" s="874"/>
      <c r="DX117" s="874"/>
      <c r="DY117" s="874"/>
      <c r="DZ117" s="875"/>
    </row>
    <row r="118" spans="1:130" s="248" customFormat="1" ht="26.25" customHeight="1" x14ac:dyDescent="0.15">
      <c r="A118" s="950" t="s">
        <v>437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434</v>
      </c>
      <c r="AB118" s="951"/>
      <c r="AC118" s="951"/>
      <c r="AD118" s="951"/>
      <c r="AE118" s="952"/>
      <c r="AF118" s="953" t="s">
        <v>435</v>
      </c>
      <c r="AG118" s="951"/>
      <c r="AH118" s="951"/>
      <c r="AI118" s="951"/>
      <c r="AJ118" s="952"/>
      <c r="AK118" s="953" t="s">
        <v>311</v>
      </c>
      <c r="AL118" s="951"/>
      <c r="AM118" s="951"/>
      <c r="AN118" s="951"/>
      <c r="AO118" s="952"/>
      <c r="AP118" s="954" t="s">
        <v>436</v>
      </c>
      <c r="AQ118" s="955"/>
      <c r="AR118" s="955"/>
      <c r="AS118" s="955"/>
      <c r="AT118" s="956"/>
      <c r="AU118" s="985"/>
      <c r="AV118" s="986"/>
      <c r="AW118" s="986"/>
      <c r="AX118" s="986"/>
      <c r="AY118" s="986"/>
      <c r="AZ118" s="928" t="s">
        <v>476</v>
      </c>
      <c r="BA118" s="929"/>
      <c r="BB118" s="929"/>
      <c r="BC118" s="929"/>
      <c r="BD118" s="929"/>
      <c r="BE118" s="929"/>
      <c r="BF118" s="929"/>
      <c r="BG118" s="929"/>
      <c r="BH118" s="929"/>
      <c r="BI118" s="929"/>
      <c r="BJ118" s="929"/>
      <c r="BK118" s="929"/>
      <c r="BL118" s="929"/>
      <c r="BM118" s="929"/>
      <c r="BN118" s="929"/>
      <c r="BO118" s="929"/>
      <c r="BP118" s="930"/>
      <c r="BQ118" s="931" t="s">
        <v>469</v>
      </c>
      <c r="BR118" s="894"/>
      <c r="BS118" s="894"/>
      <c r="BT118" s="894"/>
      <c r="BU118" s="894"/>
      <c r="BV118" s="894" t="s">
        <v>457</v>
      </c>
      <c r="BW118" s="894"/>
      <c r="BX118" s="894"/>
      <c r="BY118" s="894"/>
      <c r="BZ118" s="894"/>
      <c r="CA118" s="894" t="s">
        <v>457</v>
      </c>
      <c r="CB118" s="894"/>
      <c r="CC118" s="894"/>
      <c r="CD118" s="894"/>
      <c r="CE118" s="894"/>
      <c r="CF118" s="924" t="s">
        <v>444</v>
      </c>
      <c r="CG118" s="925"/>
      <c r="CH118" s="925"/>
      <c r="CI118" s="925"/>
      <c r="CJ118" s="925"/>
      <c r="CK118" s="980"/>
      <c r="CL118" s="867"/>
      <c r="CM118" s="870" t="s">
        <v>477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471</v>
      </c>
      <c r="DH118" s="826"/>
      <c r="DI118" s="826"/>
      <c r="DJ118" s="826"/>
      <c r="DK118" s="827"/>
      <c r="DL118" s="828" t="s">
        <v>446</v>
      </c>
      <c r="DM118" s="826"/>
      <c r="DN118" s="826"/>
      <c r="DO118" s="826"/>
      <c r="DP118" s="827"/>
      <c r="DQ118" s="828" t="s">
        <v>446</v>
      </c>
      <c r="DR118" s="826"/>
      <c r="DS118" s="826"/>
      <c r="DT118" s="826"/>
      <c r="DU118" s="827"/>
      <c r="DV118" s="873" t="s">
        <v>130</v>
      </c>
      <c r="DW118" s="874"/>
      <c r="DX118" s="874"/>
      <c r="DY118" s="874"/>
      <c r="DZ118" s="875"/>
    </row>
    <row r="119" spans="1:130" s="248" customFormat="1" ht="26.25" customHeight="1" x14ac:dyDescent="0.15">
      <c r="A119" s="864" t="s">
        <v>440</v>
      </c>
      <c r="B119" s="865"/>
      <c r="C119" s="940" t="s">
        <v>441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23717</v>
      </c>
      <c r="AB119" s="944"/>
      <c r="AC119" s="944"/>
      <c r="AD119" s="944"/>
      <c r="AE119" s="945"/>
      <c r="AF119" s="946">
        <v>23750</v>
      </c>
      <c r="AG119" s="944"/>
      <c r="AH119" s="944"/>
      <c r="AI119" s="944"/>
      <c r="AJ119" s="945"/>
      <c r="AK119" s="946">
        <v>23787</v>
      </c>
      <c r="AL119" s="944"/>
      <c r="AM119" s="944"/>
      <c r="AN119" s="944"/>
      <c r="AO119" s="945"/>
      <c r="AP119" s="947">
        <v>0.1</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478</v>
      </c>
      <c r="BP119" s="927"/>
      <c r="BQ119" s="931">
        <v>51729597</v>
      </c>
      <c r="BR119" s="894"/>
      <c r="BS119" s="894"/>
      <c r="BT119" s="894"/>
      <c r="BU119" s="894"/>
      <c r="BV119" s="894">
        <v>49817035</v>
      </c>
      <c r="BW119" s="894"/>
      <c r="BX119" s="894"/>
      <c r="BY119" s="894"/>
      <c r="BZ119" s="894"/>
      <c r="CA119" s="894">
        <v>47035718</v>
      </c>
      <c r="CB119" s="894"/>
      <c r="CC119" s="894"/>
      <c r="CD119" s="894"/>
      <c r="CE119" s="894"/>
      <c r="CF119" s="792"/>
      <c r="CG119" s="793"/>
      <c r="CH119" s="793"/>
      <c r="CI119" s="793"/>
      <c r="CJ119" s="883"/>
      <c r="CK119" s="981"/>
      <c r="CL119" s="869"/>
      <c r="CM119" s="887" t="s">
        <v>479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99854</v>
      </c>
      <c r="DH119" s="809"/>
      <c r="DI119" s="809"/>
      <c r="DJ119" s="809"/>
      <c r="DK119" s="810"/>
      <c r="DL119" s="811">
        <v>70658</v>
      </c>
      <c r="DM119" s="809"/>
      <c r="DN119" s="809"/>
      <c r="DO119" s="809"/>
      <c r="DP119" s="810"/>
      <c r="DQ119" s="811">
        <v>38860</v>
      </c>
      <c r="DR119" s="809"/>
      <c r="DS119" s="809"/>
      <c r="DT119" s="809"/>
      <c r="DU119" s="810"/>
      <c r="DV119" s="897">
        <v>0.2</v>
      </c>
      <c r="DW119" s="898"/>
      <c r="DX119" s="898"/>
      <c r="DY119" s="898"/>
      <c r="DZ119" s="899"/>
    </row>
    <row r="120" spans="1:130" s="248" customFormat="1" ht="26.25" customHeight="1" x14ac:dyDescent="0.15">
      <c r="A120" s="866"/>
      <c r="B120" s="867"/>
      <c r="C120" s="870" t="s">
        <v>448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462</v>
      </c>
      <c r="AB120" s="826"/>
      <c r="AC120" s="826"/>
      <c r="AD120" s="826"/>
      <c r="AE120" s="827"/>
      <c r="AF120" s="828" t="s">
        <v>480</v>
      </c>
      <c r="AG120" s="826"/>
      <c r="AH120" s="826"/>
      <c r="AI120" s="826"/>
      <c r="AJ120" s="827"/>
      <c r="AK120" s="828" t="s">
        <v>453</v>
      </c>
      <c r="AL120" s="826"/>
      <c r="AM120" s="826"/>
      <c r="AN120" s="826"/>
      <c r="AO120" s="827"/>
      <c r="AP120" s="873" t="s">
        <v>444</v>
      </c>
      <c r="AQ120" s="874"/>
      <c r="AR120" s="874"/>
      <c r="AS120" s="874"/>
      <c r="AT120" s="875"/>
      <c r="AU120" s="932" t="s">
        <v>481</v>
      </c>
      <c r="AV120" s="933"/>
      <c r="AW120" s="933"/>
      <c r="AX120" s="933"/>
      <c r="AY120" s="934"/>
      <c r="AZ120" s="909" t="s">
        <v>482</v>
      </c>
      <c r="BA120" s="854"/>
      <c r="BB120" s="854"/>
      <c r="BC120" s="854"/>
      <c r="BD120" s="854"/>
      <c r="BE120" s="854"/>
      <c r="BF120" s="854"/>
      <c r="BG120" s="854"/>
      <c r="BH120" s="854"/>
      <c r="BI120" s="854"/>
      <c r="BJ120" s="854"/>
      <c r="BK120" s="854"/>
      <c r="BL120" s="854"/>
      <c r="BM120" s="854"/>
      <c r="BN120" s="854"/>
      <c r="BO120" s="854"/>
      <c r="BP120" s="855"/>
      <c r="BQ120" s="910">
        <v>15326650</v>
      </c>
      <c r="BR120" s="891"/>
      <c r="BS120" s="891"/>
      <c r="BT120" s="891"/>
      <c r="BU120" s="891"/>
      <c r="BV120" s="891">
        <v>15291914</v>
      </c>
      <c r="BW120" s="891"/>
      <c r="BX120" s="891"/>
      <c r="BY120" s="891"/>
      <c r="BZ120" s="891"/>
      <c r="CA120" s="891">
        <v>16115285</v>
      </c>
      <c r="CB120" s="891"/>
      <c r="CC120" s="891"/>
      <c r="CD120" s="891"/>
      <c r="CE120" s="891"/>
      <c r="CF120" s="915">
        <v>82.2</v>
      </c>
      <c r="CG120" s="916"/>
      <c r="CH120" s="916"/>
      <c r="CI120" s="916"/>
      <c r="CJ120" s="916"/>
      <c r="CK120" s="917" t="s">
        <v>483</v>
      </c>
      <c r="CL120" s="901"/>
      <c r="CM120" s="901"/>
      <c r="CN120" s="901"/>
      <c r="CO120" s="902"/>
      <c r="CP120" s="921" t="s">
        <v>484</v>
      </c>
      <c r="CQ120" s="922"/>
      <c r="CR120" s="922"/>
      <c r="CS120" s="922"/>
      <c r="CT120" s="922"/>
      <c r="CU120" s="922"/>
      <c r="CV120" s="922"/>
      <c r="CW120" s="922"/>
      <c r="CX120" s="922"/>
      <c r="CY120" s="922"/>
      <c r="CZ120" s="922"/>
      <c r="DA120" s="922"/>
      <c r="DB120" s="922"/>
      <c r="DC120" s="922"/>
      <c r="DD120" s="922"/>
      <c r="DE120" s="922"/>
      <c r="DF120" s="923"/>
      <c r="DG120" s="910">
        <v>1488805</v>
      </c>
      <c r="DH120" s="891"/>
      <c r="DI120" s="891"/>
      <c r="DJ120" s="891"/>
      <c r="DK120" s="891"/>
      <c r="DL120" s="891">
        <v>1562154</v>
      </c>
      <c r="DM120" s="891"/>
      <c r="DN120" s="891"/>
      <c r="DO120" s="891"/>
      <c r="DP120" s="891"/>
      <c r="DQ120" s="891">
        <v>1748939</v>
      </c>
      <c r="DR120" s="891"/>
      <c r="DS120" s="891"/>
      <c r="DT120" s="891"/>
      <c r="DU120" s="891"/>
      <c r="DV120" s="892">
        <v>8.9</v>
      </c>
      <c r="DW120" s="892"/>
      <c r="DX120" s="892"/>
      <c r="DY120" s="892"/>
      <c r="DZ120" s="893"/>
    </row>
    <row r="121" spans="1:130" s="248" customFormat="1" ht="26.25" customHeight="1" x14ac:dyDescent="0.15">
      <c r="A121" s="866"/>
      <c r="B121" s="867"/>
      <c r="C121" s="912" t="s">
        <v>485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462</v>
      </c>
      <c r="AB121" s="826"/>
      <c r="AC121" s="826"/>
      <c r="AD121" s="826"/>
      <c r="AE121" s="827"/>
      <c r="AF121" s="828" t="s">
        <v>480</v>
      </c>
      <c r="AG121" s="826"/>
      <c r="AH121" s="826"/>
      <c r="AI121" s="826"/>
      <c r="AJ121" s="827"/>
      <c r="AK121" s="828" t="s">
        <v>467</v>
      </c>
      <c r="AL121" s="826"/>
      <c r="AM121" s="826"/>
      <c r="AN121" s="826"/>
      <c r="AO121" s="827"/>
      <c r="AP121" s="873" t="s">
        <v>453</v>
      </c>
      <c r="AQ121" s="874"/>
      <c r="AR121" s="874"/>
      <c r="AS121" s="874"/>
      <c r="AT121" s="875"/>
      <c r="AU121" s="935"/>
      <c r="AV121" s="936"/>
      <c r="AW121" s="936"/>
      <c r="AX121" s="936"/>
      <c r="AY121" s="937"/>
      <c r="AZ121" s="861" t="s">
        <v>486</v>
      </c>
      <c r="BA121" s="796"/>
      <c r="BB121" s="796"/>
      <c r="BC121" s="796"/>
      <c r="BD121" s="796"/>
      <c r="BE121" s="796"/>
      <c r="BF121" s="796"/>
      <c r="BG121" s="796"/>
      <c r="BH121" s="796"/>
      <c r="BI121" s="796"/>
      <c r="BJ121" s="796"/>
      <c r="BK121" s="796"/>
      <c r="BL121" s="796"/>
      <c r="BM121" s="796"/>
      <c r="BN121" s="796"/>
      <c r="BO121" s="796"/>
      <c r="BP121" s="797"/>
      <c r="BQ121" s="862">
        <v>8921705</v>
      </c>
      <c r="BR121" s="863"/>
      <c r="BS121" s="863"/>
      <c r="BT121" s="863"/>
      <c r="BU121" s="863"/>
      <c r="BV121" s="863">
        <v>9456621</v>
      </c>
      <c r="BW121" s="863"/>
      <c r="BX121" s="863"/>
      <c r="BY121" s="863"/>
      <c r="BZ121" s="863"/>
      <c r="CA121" s="863">
        <v>8397810</v>
      </c>
      <c r="CB121" s="863"/>
      <c r="CC121" s="863"/>
      <c r="CD121" s="863"/>
      <c r="CE121" s="863"/>
      <c r="CF121" s="924">
        <v>42.9</v>
      </c>
      <c r="CG121" s="925"/>
      <c r="CH121" s="925"/>
      <c r="CI121" s="925"/>
      <c r="CJ121" s="925"/>
      <c r="CK121" s="918"/>
      <c r="CL121" s="904"/>
      <c r="CM121" s="904"/>
      <c r="CN121" s="904"/>
      <c r="CO121" s="905"/>
      <c r="CP121" s="884" t="s">
        <v>487</v>
      </c>
      <c r="CQ121" s="885"/>
      <c r="CR121" s="885"/>
      <c r="CS121" s="885"/>
      <c r="CT121" s="885"/>
      <c r="CU121" s="885"/>
      <c r="CV121" s="885"/>
      <c r="CW121" s="885"/>
      <c r="CX121" s="885"/>
      <c r="CY121" s="885"/>
      <c r="CZ121" s="885"/>
      <c r="DA121" s="885"/>
      <c r="DB121" s="885"/>
      <c r="DC121" s="885"/>
      <c r="DD121" s="885"/>
      <c r="DE121" s="885"/>
      <c r="DF121" s="886"/>
      <c r="DG121" s="862" t="s">
        <v>467</v>
      </c>
      <c r="DH121" s="863"/>
      <c r="DI121" s="863"/>
      <c r="DJ121" s="863"/>
      <c r="DK121" s="863"/>
      <c r="DL121" s="863" t="s">
        <v>130</v>
      </c>
      <c r="DM121" s="863"/>
      <c r="DN121" s="863"/>
      <c r="DO121" s="863"/>
      <c r="DP121" s="863"/>
      <c r="DQ121" s="863" t="s">
        <v>444</v>
      </c>
      <c r="DR121" s="863"/>
      <c r="DS121" s="863"/>
      <c r="DT121" s="863"/>
      <c r="DU121" s="863"/>
      <c r="DV121" s="840" t="s">
        <v>453</v>
      </c>
      <c r="DW121" s="840"/>
      <c r="DX121" s="840"/>
      <c r="DY121" s="840"/>
      <c r="DZ121" s="841"/>
    </row>
    <row r="122" spans="1:130" s="248" customFormat="1" ht="26.25" customHeight="1" x14ac:dyDescent="0.15">
      <c r="A122" s="866"/>
      <c r="B122" s="867"/>
      <c r="C122" s="870" t="s">
        <v>460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471</v>
      </c>
      <c r="AB122" s="826"/>
      <c r="AC122" s="826"/>
      <c r="AD122" s="826"/>
      <c r="AE122" s="827"/>
      <c r="AF122" s="828" t="s">
        <v>130</v>
      </c>
      <c r="AG122" s="826"/>
      <c r="AH122" s="826"/>
      <c r="AI122" s="826"/>
      <c r="AJ122" s="827"/>
      <c r="AK122" s="828" t="s">
        <v>444</v>
      </c>
      <c r="AL122" s="826"/>
      <c r="AM122" s="826"/>
      <c r="AN122" s="826"/>
      <c r="AO122" s="827"/>
      <c r="AP122" s="873" t="s">
        <v>480</v>
      </c>
      <c r="AQ122" s="874"/>
      <c r="AR122" s="874"/>
      <c r="AS122" s="874"/>
      <c r="AT122" s="875"/>
      <c r="AU122" s="935"/>
      <c r="AV122" s="936"/>
      <c r="AW122" s="936"/>
      <c r="AX122" s="936"/>
      <c r="AY122" s="937"/>
      <c r="AZ122" s="928" t="s">
        <v>488</v>
      </c>
      <c r="BA122" s="929"/>
      <c r="BB122" s="929"/>
      <c r="BC122" s="929"/>
      <c r="BD122" s="929"/>
      <c r="BE122" s="929"/>
      <c r="BF122" s="929"/>
      <c r="BG122" s="929"/>
      <c r="BH122" s="929"/>
      <c r="BI122" s="929"/>
      <c r="BJ122" s="929"/>
      <c r="BK122" s="929"/>
      <c r="BL122" s="929"/>
      <c r="BM122" s="929"/>
      <c r="BN122" s="929"/>
      <c r="BO122" s="929"/>
      <c r="BP122" s="930"/>
      <c r="BQ122" s="931">
        <v>35906925</v>
      </c>
      <c r="BR122" s="894"/>
      <c r="BS122" s="894"/>
      <c r="BT122" s="894"/>
      <c r="BU122" s="894"/>
      <c r="BV122" s="894">
        <v>35745943</v>
      </c>
      <c r="BW122" s="894"/>
      <c r="BX122" s="894"/>
      <c r="BY122" s="894"/>
      <c r="BZ122" s="894"/>
      <c r="CA122" s="894">
        <v>36623832</v>
      </c>
      <c r="CB122" s="894"/>
      <c r="CC122" s="894"/>
      <c r="CD122" s="894"/>
      <c r="CE122" s="894"/>
      <c r="CF122" s="895">
        <v>186.9</v>
      </c>
      <c r="CG122" s="896"/>
      <c r="CH122" s="896"/>
      <c r="CI122" s="896"/>
      <c r="CJ122" s="896"/>
      <c r="CK122" s="918"/>
      <c r="CL122" s="904"/>
      <c r="CM122" s="904"/>
      <c r="CN122" s="904"/>
      <c r="CO122" s="905"/>
      <c r="CP122" s="884" t="s">
        <v>489</v>
      </c>
      <c r="CQ122" s="885"/>
      <c r="CR122" s="885"/>
      <c r="CS122" s="885"/>
      <c r="CT122" s="885"/>
      <c r="CU122" s="885"/>
      <c r="CV122" s="885"/>
      <c r="CW122" s="885"/>
      <c r="CX122" s="885"/>
      <c r="CY122" s="885"/>
      <c r="CZ122" s="885"/>
      <c r="DA122" s="885"/>
      <c r="DB122" s="885"/>
      <c r="DC122" s="885"/>
      <c r="DD122" s="885"/>
      <c r="DE122" s="885"/>
      <c r="DF122" s="886"/>
      <c r="DG122" s="862" t="s">
        <v>461</v>
      </c>
      <c r="DH122" s="863"/>
      <c r="DI122" s="863"/>
      <c r="DJ122" s="863"/>
      <c r="DK122" s="863"/>
      <c r="DL122" s="863" t="s">
        <v>444</v>
      </c>
      <c r="DM122" s="863"/>
      <c r="DN122" s="863"/>
      <c r="DO122" s="863"/>
      <c r="DP122" s="863"/>
      <c r="DQ122" s="863" t="s">
        <v>467</v>
      </c>
      <c r="DR122" s="863"/>
      <c r="DS122" s="863"/>
      <c r="DT122" s="863"/>
      <c r="DU122" s="863"/>
      <c r="DV122" s="840" t="s">
        <v>444</v>
      </c>
      <c r="DW122" s="840"/>
      <c r="DX122" s="840"/>
      <c r="DY122" s="840"/>
      <c r="DZ122" s="841"/>
    </row>
    <row r="123" spans="1:130" s="248" customFormat="1" ht="26.25" customHeight="1" x14ac:dyDescent="0.15">
      <c r="A123" s="866"/>
      <c r="B123" s="867"/>
      <c r="C123" s="870" t="s">
        <v>472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462</v>
      </c>
      <c r="AB123" s="826"/>
      <c r="AC123" s="826"/>
      <c r="AD123" s="826"/>
      <c r="AE123" s="827"/>
      <c r="AF123" s="828" t="s">
        <v>453</v>
      </c>
      <c r="AG123" s="826"/>
      <c r="AH123" s="826"/>
      <c r="AI123" s="826"/>
      <c r="AJ123" s="827"/>
      <c r="AK123" s="828" t="s">
        <v>130</v>
      </c>
      <c r="AL123" s="826"/>
      <c r="AM123" s="826"/>
      <c r="AN123" s="826"/>
      <c r="AO123" s="827"/>
      <c r="AP123" s="873" t="s">
        <v>444</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490</v>
      </c>
      <c r="BP123" s="927"/>
      <c r="BQ123" s="881">
        <v>60155280</v>
      </c>
      <c r="BR123" s="882"/>
      <c r="BS123" s="882"/>
      <c r="BT123" s="882"/>
      <c r="BU123" s="882"/>
      <c r="BV123" s="882">
        <v>60494478</v>
      </c>
      <c r="BW123" s="882"/>
      <c r="BX123" s="882"/>
      <c r="BY123" s="882"/>
      <c r="BZ123" s="882"/>
      <c r="CA123" s="882">
        <v>61136927</v>
      </c>
      <c r="CB123" s="882"/>
      <c r="CC123" s="882"/>
      <c r="CD123" s="882"/>
      <c r="CE123" s="882"/>
      <c r="CF123" s="792"/>
      <c r="CG123" s="793"/>
      <c r="CH123" s="793"/>
      <c r="CI123" s="793"/>
      <c r="CJ123" s="883"/>
      <c r="CK123" s="918"/>
      <c r="CL123" s="904"/>
      <c r="CM123" s="904"/>
      <c r="CN123" s="904"/>
      <c r="CO123" s="905"/>
      <c r="CP123" s="884" t="s">
        <v>491</v>
      </c>
      <c r="CQ123" s="885"/>
      <c r="CR123" s="885"/>
      <c r="CS123" s="885"/>
      <c r="CT123" s="885"/>
      <c r="CU123" s="885"/>
      <c r="CV123" s="885"/>
      <c r="CW123" s="885"/>
      <c r="CX123" s="885"/>
      <c r="CY123" s="885"/>
      <c r="CZ123" s="885"/>
      <c r="DA123" s="885"/>
      <c r="DB123" s="885"/>
      <c r="DC123" s="885"/>
      <c r="DD123" s="885"/>
      <c r="DE123" s="885"/>
      <c r="DF123" s="886"/>
      <c r="DG123" s="825" t="s">
        <v>461</v>
      </c>
      <c r="DH123" s="826"/>
      <c r="DI123" s="826"/>
      <c r="DJ123" s="826"/>
      <c r="DK123" s="827"/>
      <c r="DL123" s="828" t="s">
        <v>471</v>
      </c>
      <c r="DM123" s="826"/>
      <c r="DN123" s="826"/>
      <c r="DO123" s="826"/>
      <c r="DP123" s="827"/>
      <c r="DQ123" s="828" t="s">
        <v>469</v>
      </c>
      <c r="DR123" s="826"/>
      <c r="DS123" s="826"/>
      <c r="DT123" s="826"/>
      <c r="DU123" s="827"/>
      <c r="DV123" s="873" t="s">
        <v>130</v>
      </c>
      <c r="DW123" s="874"/>
      <c r="DX123" s="874"/>
      <c r="DY123" s="874"/>
      <c r="DZ123" s="875"/>
    </row>
    <row r="124" spans="1:130" s="248" customFormat="1" ht="26.25" customHeight="1" thickBot="1" x14ac:dyDescent="0.2">
      <c r="A124" s="866"/>
      <c r="B124" s="867"/>
      <c r="C124" s="870" t="s">
        <v>475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471</v>
      </c>
      <c r="AB124" s="826"/>
      <c r="AC124" s="826"/>
      <c r="AD124" s="826"/>
      <c r="AE124" s="827"/>
      <c r="AF124" s="828" t="s">
        <v>462</v>
      </c>
      <c r="AG124" s="826"/>
      <c r="AH124" s="826"/>
      <c r="AI124" s="826"/>
      <c r="AJ124" s="827"/>
      <c r="AK124" s="828" t="s">
        <v>462</v>
      </c>
      <c r="AL124" s="826"/>
      <c r="AM124" s="826"/>
      <c r="AN124" s="826"/>
      <c r="AO124" s="827"/>
      <c r="AP124" s="873" t="s">
        <v>462</v>
      </c>
      <c r="AQ124" s="874"/>
      <c r="AR124" s="874"/>
      <c r="AS124" s="874"/>
      <c r="AT124" s="875"/>
      <c r="AU124" s="876" t="s">
        <v>492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130</v>
      </c>
      <c r="BR124" s="880"/>
      <c r="BS124" s="880"/>
      <c r="BT124" s="880"/>
      <c r="BU124" s="880"/>
      <c r="BV124" s="880" t="s">
        <v>461</v>
      </c>
      <c r="BW124" s="880"/>
      <c r="BX124" s="880"/>
      <c r="BY124" s="880"/>
      <c r="BZ124" s="880"/>
      <c r="CA124" s="880" t="s">
        <v>462</v>
      </c>
      <c r="CB124" s="880"/>
      <c r="CC124" s="880"/>
      <c r="CD124" s="880"/>
      <c r="CE124" s="880"/>
      <c r="CF124" s="770"/>
      <c r="CG124" s="771"/>
      <c r="CH124" s="771"/>
      <c r="CI124" s="771"/>
      <c r="CJ124" s="911"/>
      <c r="CK124" s="919"/>
      <c r="CL124" s="919"/>
      <c r="CM124" s="919"/>
      <c r="CN124" s="919"/>
      <c r="CO124" s="920"/>
      <c r="CP124" s="884" t="s">
        <v>493</v>
      </c>
      <c r="CQ124" s="885"/>
      <c r="CR124" s="885"/>
      <c r="CS124" s="885"/>
      <c r="CT124" s="885"/>
      <c r="CU124" s="885"/>
      <c r="CV124" s="885"/>
      <c r="CW124" s="885"/>
      <c r="CX124" s="885"/>
      <c r="CY124" s="885"/>
      <c r="CZ124" s="885"/>
      <c r="DA124" s="885"/>
      <c r="DB124" s="885"/>
      <c r="DC124" s="885"/>
      <c r="DD124" s="885"/>
      <c r="DE124" s="885"/>
      <c r="DF124" s="886"/>
      <c r="DG124" s="808" t="s">
        <v>469</v>
      </c>
      <c r="DH124" s="809"/>
      <c r="DI124" s="809"/>
      <c r="DJ124" s="809"/>
      <c r="DK124" s="810"/>
      <c r="DL124" s="811" t="s">
        <v>444</v>
      </c>
      <c r="DM124" s="809"/>
      <c r="DN124" s="809"/>
      <c r="DO124" s="809"/>
      <c r="DP124" s="810"/>
      <c r="DQ124" s="811" t="s">
        <v>469</v>
      </c>
      <c r="DR124" s="809"/>
      <c r="DS124" s="809"/>
      <c r="DT124" s="809"/>
      <c r="DU124" s="810"/>
      <c r="DV124" s="897" t="s">
        <v>467</v>
      </c>
      <c r="DW124" s="898"/>
      <c r="DX124" s="898"/>
      <c r="DY124" s="898"/>
      <c r="DZ124" s="899"/>
    </row>
    <row r="125" spans="1:130" s="248" customFormat="1" ht="26.25" customHeight="1" x14ac:dyDescent="0.15">
      <c r="A125" s="866"/>
      <c r="B125" s="867"/>
      <c r="C125" s="870" t="s">
        <v>477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467</v>
      </c>
      <c r="AB125" s="826"/>
      <c r="AC125" s="826"/>
      <c r="AD125" s="826"/>
      <c r="AE125" s="827"/>
      <c r="AF125" s="828" t="s">
        <v>444</v>
      </c>
      <c r="AG125" s="826"/>
      <c r="AH125" s="826"/>
      <c r="AI125" s="826"/>
      <c r="AJ125" s="827"/>
      <c r="AK125" s="828" t="s">
        <v>467</v>
      </c>
      <c r="AL125" s="826"/>
      <c r="AM125" s="826"/>
      <c r="AN125" s="826"/>
      <c r="AO125" s="827"/>
      <c r="AP125" s="873" t="s">
        <v>461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494</v>
      </c>
      <c r="CL125" s="901"/>
      <c r="CM125" s="901"/>
      <c r="CN125" s="901"/>
      <c r="CO125" s="902"/>
      <c r="CP125" s="909" t="s">
        <v>495</v>
      </c>
      <c r="CQ125" s="854"/>
      <c r="CR125" s="854"/>
      <c r="CS125" s="854"/>
      <c r="CT125" s="854"/>
      <c r="CU125" s="854"/>
      <c r="CV125" s="854"/>
      <c r="CW125" s="854"/>
      <c r="CX125" s="854"/>
      <c r="CY125" s="854"/>
      <c r="CZ125" s="854"/>
      <c r="DA125" s="854"/>
      <c r="DB125" s="854"/>
      <c r="DC125" s="854"/>
      <c r="DD125" s="854"/>
      <c r="DE125" s="854"/>
      <c r="DF125" s="855"/>
      <c r="DG125" s="910" t="s">
        <v>461</v>
      </c>
      <c r="DH125" s="891"/>
      <c r="DI125" s="891"/>
      <c r="DJ125" s="891"/>
      <c r="DK125" s="891"/>
      <c r="DL125" s="891" t="s">
        <v>471</v>
      </c>
      <c r="DM125" s="891"/>
      <c r="DN125" s="891"/>
      <c r="DO125" s="891"/>
      <c r="DP125" s="891"/>
      <c r="DQ125" s="891" t="s">
        <v>444</v>
      </c>
      <c r="DR125" s="891"/>
      <c r="DS125" s="891"/>
      <c r="DT125" s="891"/>
      <c r="DU125" s="891"/>
      <c r="DV125" s="892" t="s">
        <v>467</v>
      </c>
      <c r="DW125" s="892"/>
      <c r="DX125" s="892"/>
      <c r="DY125" s="892"/>
      <c r="DZ125" s="893"/>
    </row>
    <row r="126" spans="1:130" s="248" customFormat="1" ht="26.25" customHeight="1" thickBot="1" x14ac:dyDescent="0.2">
      <c r="A126" s="866"/>
      <c r="B126" s="867"/>
      <c r="C126" s="870" t="s">
        <v>479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31527</v>
      </c>
      <c r="AB126" s="826"/>
      <c r="AC126" s="826"/>
      <c r="AD126" s="826"/>
      <c r="AE126" s="827"/>
      <c r="AF126" s="828">
        <v>28717</v>
      </c>
      <c r="AG126" s="826"/>
      <c r="AH126" s="826"/>
      <c r="AI126" s="826"/>
      <c r="AJ126" s="827"/>
      <c r="AK126" s="828">
        <v>28717</v>
      </c>
      <c r="AL126" s="826"/>
      <c r="AM126" s="826"/>
      <c r="AN126" s="826"/>
      <c r="AO126" s="827"/>
      <c r="AP126" s="873">
        <v>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496</v>
      </c>
      <c r="CQ126" s="796"/>
      <c r="CR126" s="796"/>
      <c r="CS126" s="796"/>
      <c r="CT126" s="796"/>
      <c r="CU126" s="796"/>
      <c r="CV126" s="796"/>
      <c r="CW126" s="796"/>
      <c r="CX126" s="796"/>
      <c r="CY126" s="796"/>
      <c r="CZ126" s="796"/>
      <c r="DA126" s="796"/>
      <c r="DB126" s="796"/>
      <c r="DC126" s="796"/>
      <c r="DD126" s="796"/>
      <c r="DE126" s="796"/>
      <c r="DF126" s="797"/>
      <c r="DG126" s="862" t="s">
        <v>480</v>
      </c>
      <c r="DH126" s="863"/>
      <c r="DI126" s="863"/>
      <c r="DJ126" s="863"/>
      <c r="DK126" s="863"/>
      <c r="DL126" s="863" t="s">
        <v>469</v>
      </c>
      <c r="DM126" s="863"/>
      <c r="DN126" s="863"/>
      <c r="DO126" s="863"/>
      <c r="DP126" s="863"/>
      <c r="DQ126" s="863" t="s">
        <v>444</v>
      </c>
      <c r="DR126" s="863"/>
      <c r="DS126" s="863"/>
      <c r="DT126" s="863"/>
      <c r="DU126" s="863"/>
      <c r="DV126" s="840" t="s">
        <v>469</v>
      </c>
      <c r="DW126" s="840"/>
      <c r="DX126" s="840"/>
      <c r="DY126" s="840"/>
      <c r="DZ126" s="841"/>
    </row>
    <row r="127" spans="1:130" s="248" customFormat="1" ht="26.25" customHeight="1" x14ac:dyDescent="0.15">
      <c r="A127" s="868"/>
      <c r="B127" s="869"/>
      <c r="C127" s="887" t="s">
        <v>497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467</v>
      </c>
      <c r="AB127" s="826"/>
      <c r="AC127" s="826"/>
      <c r="AD127" s="826"/>
      <c r="AE127" s="827"/>
      <c r="AF127" s="828" t="s">
        <v>467</v>
      </c>
      <c r="AG127" s="826"/>
      <c r="AH127" s="826"/>
      <c r="AI127" s="826"/>
      <c r="AJ127" s="827"/>
      <c r="AK127" s="828" t="s">
        <v>444</v>
      </c>
      <c r="AL127" s="826"/>
      <c r="AM127" s="826"/>
      <c r="AN127" s="826"/>
      <c r="AO127" s="827"/>
      <c r="AP127" s="873" t="s">
        <v>469</v>
      </c>
      <c r="AQ127" s="874"/>
      <c r="AR127" s="874"/>
      <c r="AS127" s="874"/>
      <c r="AT127" s="875"/>
      <c r="AU127" s="284"/>
      <c r="AV127" s="284"/>
      <c r="AW127" s="284"/>
      <c r="AX127" s="890" t="s">
        <v>498</v>
      </c>
      <c r="AY127" s="858"/>
      <c r="AZ127" s="858"/>
      <c r="BA127" s="858"/>
      <c r="BB127" s="858"/>
      <c r="BC127" s="858"/>
      <c r="BD127" s="858"/>
      <c r="BE127" s="859"/>
      <c r="BF127" s="857" t="s">
        <v>499</v>
      </c>
      <c r="BG127" s="858"/>
      <c r="BH127" s="858"/>
      <c r="BI127" s="858"/>
      <c r="BJ127" s="858"/>
      <c r="BK127" s="858"/>
      <c r="BL127" s="859"/>
      <c r="BM127" s="857" t="s">
        <v>500</v>
      </c>
      <c r="BN127" s="858"/>
      <c r="BO127" s="858"/>
      <c r="BP127" s="858"/>
      <c r="BQ127" s="858"/>
      <c r="BR127" s="858"/>
      <c r="BS127" s="859"/>
      <c r="BT127" s="857" t="s">
        <v>501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502</v>
      </c>
      <c r="CQ127" s="796"/>
      <c r="CR127" s="796"/>
      <c r="CS127" s="796"/>
      <c r="CT127" s="796"/>
      <c r="CU127" s="796"/>
      <c r="CV127" s="796"/>
      <c r="CW127" s="796"/>
      <c r="CX127" s="796"/>
      <c r="CY127" s="796"/>
      <c r="CZ127" s="796"/>
      <c r="DA127" s="796"/>
      <c r="DB127" s="796"/>
      <c r="DC127" s="796"/>
      <c r="DD127" s="796"/>
      <c r="DE127" s="796"/>
      <c r="DF127" s="797"/>
      <c r="DG127" s="862" t="s">
        <v>444</v>
      </c>
      <c r="DH127" s="863"/>
      <c r="DI127" s="863"/>
      <c r="DJ127" s="863"/>
      <c r="DK127" s="863"/>
      <c r="DL127" s="863" t="s">
        <v>467</v>
      </c>
      <c r="DM127" s="863"/>
      <c r="DN127" s="863"/>
      <c r="DO127" s="863"/>
      <c r="DP127" s="863"/>
      <c r="DQ127" s="863" t="s">
        <v>469</v>
      </c>
      <c r="DR127" s="863"/>
      <c r="DS127" s="863"/>
      <c r="DT127" s="863"/>
      <c r="DU127" s="863"/>
      <c r="DV127" s="840" t="s">
        <v>461</v>
      </c>
      <c r="DW127" s="840"/>
      <c r="DX127" s="840"/>
      <c r="DY127" s="840"/>
      <c r="DZ127" s="841"/>
    </row>
    <row r="128" spans="1:130" s="248" customFormat="1" ht="26.25" customHeight="1" thickBot="1" x14ac:dyDescent="0.2">
      <c r="A128" s="842" t="s">
        <v>503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504</v>
      </c>
      <c r="X128" s="844"/>
      <c r="Y128" s="844"/>
      <c r="Z128" s="845"/>
      <c r="AA128" s="846">
        <v>950329</v>
      </c>
      <c r="AB128" s="847"/>
      <c r="AC128" s="847"/>
      <c r="AD128" s="847"/>
      <c r="AE128" s="848"/>
      <c r="AF128" s="849">
        <v>1015121</v>
      </c>
      <c r="AG128" s="847"/>
      <c r="AH128" s="847"/>
      <c r="AI128" s="847"/>
      <c r="AJ128" s="848"/>
      <c r="AK128" s="849">
        <v>1062161</v>
      </c>
      <c r="AL128" s="847"/>
      <c r="AM128" s="847"/>
      <c r="AN128" s="847"/>
      <c r="AO128" s="848"/>
      <c r="AP128" s="850"/>
      <c r="AQ128" s="851"/>
      <c r="AR128" s="851"/>
      <c r="AS128" s="851"/>
      <c r="AT128" s="852"/>
      <c r="AU128" s="284"/>
      <c r="AV128" s="284"/>
      <c r="AW128" s="284"/>
      <c r="AX128" s="853" t="s">
        <v>505</v>
      </c>
      <c r="AY128" s="854"/>
      <c r="AZ128" s="854"/>
      <c r="BA128" s="854"/>
      <c r="BB128" s="854"/>
      <c r="BC128" s="854"/>
      <c r="BD128" s="854"/>
      <c r="BE128" s="855"/>
      <c r="BF128" s="832" t="s">
        <v>461</v>
      </c>
      <c r="BG128" s="833"/>
      <c r="BH128" s="833"/>
      <c r="BI128" s="833"/>
      <c r="BJ128" s="833"/>
      <c r="BK128" s="833"/>
      <c r="BL128" s="856"/>
      <c r="BM128" s="832">
        <v>12.25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506</v>
      </c>
      <c r="CQ128" s="774"/>
      <c r="CR128" s="774"/>
      <c r="CS128" s="774"/>
      <c r="CT128" s="774"/>
      <c r="CU128" s="774"/>
      <c r="CV128" s="774"/>
      <c r="CW128" s="774"/>
      <c r="CX128" s="774"/>
      <c r="CY128" s="774"/>
      <c r="CZ128" s="774"/>
      <c r="DA128" s="774"/>
      <c r="DB128" s="774"/>
      <c r="DC128" s="774"/>
      <c r="DD128" s="774"/>
      <c r="DE128" s="774"/>
      <c r="DF128" s="775"/>
      <c r="DG128" s="836">
        <v>914</v>
      </c>
      <c r="DH128" s="837"/>
      <c r="DI128" s="837"/>
      <c r="DJ128" s="837"/>
      <c r="DK128" s="837"/>
      <c r="DL128" s="837">
        <v>977</v>
      </c>
      <c r="DM128" s="837"/>
      <c r="DN128" s="837"/>
      <c r="DO128" s="837"/>
      <c r="DP128" s="837"/>
      <c r="DQ128" s="837">
        <v>548</v>
      </c>
      <c r="DR128" s="837"/>
      <c r="DS128" s="837"/>
      <c r="DT128" s="837"/>
      <c r="DU128" s="837"/>
      <c r="DV128" s="838">
        <v>0</v>
      </c>
      <c r="DW128" s="838"/>
      <c r="DX128" s="838"/>
      <c r="DY128" s="838"/>
      <c r="DZ128" s="839"/>
    </row>
    <row r="129" spans="1:131" s="248" customFormat="1" ht="26.25" customHeight="1" x14ac:dyDescent="0.15">
      <c r="A129" s="820" t="s">
        <v>109</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507</v>
      </c>
      <c r="X129" s="823"/>
      <c r="Y129" s="823"/>
      <c r="Z129" s="824"/>
      <c r="AA129" s="825">
        <v>22246593</v>
      </c>
      <c r="AB129" s="826"/>
      <c r="AC129" s="826"/>
      <c r="AD129" s="826"/>
      <c r="AE129" s="827"/>
      <c r="AF129" s="828">
        <v>22342069</v>
      </c>
      <c r="AG129" s="826"/>
      <c r="AH129" s="826"/>
      <c r="AI129" s="826"/>
      <c r="AJ129" s="827"/>
      <c r="AK129" s="828">
        <v>22695122</v>
      </c>
      <c r="AL129" s="826"/>
      <c r="AM129" s="826"/>
      <c r="AN129" s="826"/>
      <c r="AO129" s="827"/>
      <c r="AP129" s="829"/>
      <c r="AQ129" s="830"/>
      <c r="AR129" s="830"/>
      <c r="AS129" s="830"/>
      <c r="AT129" s="831"/>
      <c r="AU129" s="286"/>
      <c r="AV129" s="286"/>
      <c r="AW129" s="286"/>
      <c r="AX129" s="795" t="s">
        <v>508</v>
      </c>
      <c r="AY129" s="796"/>
      <c r="AZ129" s="796"/>
      <c r="BA129" s="796"/>
      <c r="BB129" s="796"/>
      <c r="BC129" s="796"/>
      <c r="BD129" s="796"/>
      <c r="BE129" s="797"/>
      <c r="BF129" s="815" t="s">
        <v>130</v>
      </c>
      <c r="BG129" s="816"/>
      <c r="BH129" s="816"/>
      <c r="BI129" s="816"/>
      <c r="BJ129" s="816"/>
      <c r="BK129" s="816"/>
      <c r="BL129" s="817"/>
      <c r="BM129" s="815">
        <v>17.25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510</v>
      </c>
      <c r="X130" s="823"/>
      <c r="Y130" s="823"/>
      <c r="Z130" s="824"/>
      <c r="AA130" s="825">
        <v>2966476</v>
      </c>
      <c r="AB130" s="826"/>
      <c r="AC130" s="826"/>
      <c r="AD130" s="826"/>
      <c r="AE130" s="827"/>
      <c r="AF130" s="828">
        <v>3135504</v>
      </c>
      <c r="AG130" s="826"/>
      <c r="AH130" s="826"/>
      <c r="AI130" s="826"/>
      <c r="AJ130" s="827"/>
      <c r="AK130" s="828">
        <v>3101390</v>
      </c>
      <c r="AL130" s="826"/>
      <c r="AM130" s="826"/>
      <c r="AN130" s="826"/>
      <c r="AO130" s="827"/>
      <c r="AP130" s="829"/>
      <c r="AQ130" s="830"/>
      <c r="AR130" s="830"/>
      <c r="AS130" s="830"/>
      <c r="AT130" s="831"/>
      <c r="AU130" s="286"/>
      <c r="AV130" s="286"/>
      <c r="AW130" s="286"/>
      <c r="AX130" s="795" t="s">
        <v>511</v>
      </c>
      <c r="AY130" s="796"/>
      <c r="AZ130" s="796"/>
      <c r="BA130" s="796"/>
      <c r="BB130" s="796"/>
      <c r="BC130" s="796"/>
      <c r="BD130" s="796"/>
      <c r="BE130" s="797"/>
      <c r="BF130" s="798">
        <v>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512</v>
      </c>
      <c r="X131" s="806"/>
      <c r="Y131" s="806"/>
      <c r="Z131" s="807"/>
      <c r="AA131" s="808">
        <v>19280117</v>
      </c>
      <c r="AB131" s="809"/>
      <c r="AC131" s="809"/>
      <c r="AD131" s="809"/>
      <c r="AE131" s="810"/>
      <c r="AF131" s="811">
        <v>19206565</v>
      </c>
      <c r="AG131" s="809"/>
      <c r="AH131" s="809"/>
      <c r="AI131" s="809"/>
      <c r="AJ131" s="810"/>
      <c r="AK131" s="811">
        <v>19593732</v>
      </c>
      <c r="AL131" s="809"/>
      <c r="AM131" s="809"/>
      <c r="AN131" s="809"/>
      <c r="AO131" s="810"/>
      <c r="AP131" s="812"/>
      <c r="AQ131" s="813"/>
      <c r="AR131" s="813"/>
      <c r="AS131" s="813"/>
      <c r="AT131" s="814"/>
      <c r="AU131" s="286"/>
      <c r="AV131" s="286"/>
      <c r="AW131" s="286"/>
      <c r="AX131" s="773" t="s">
        <v>513</v>
      </c>
      <c r="AY131" s="774"/>
      <c r="AZ131" s="774"/>
      <c r="BA131" s="774"/>
      <c r="BB131" s="774"/>
      <c r="BC131" s="774"/>
      <c r="BD131" s="774"/>
      <c r="BE131" s="775"/>
      <c r="BF131" s="776" t="s">
        <v>130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515</v>
      </c>
      <c r="W132" s="786"/>
      <c r="X132" s="786"/>
      <c r="Y132" s="786"/>
      <c r="Z132" s="787"/>
      <c r="AA132" s="788">
        <v>2.3256238539999998</v>
      </c>
      <c r="AB132" s="789"/>
      <c r="AC132" s="789"/>
      <c r="AD132" s="789"/>
      <c r="AE132" s="790"/>
      <c r="AF132" s="791">
        <v>2.2207836570000001</v>
      </c>
      <c r="AG132" s="789"/>
      <c r="AH132" s="789"/>
      <c r="AI132" s="789"/>
      <c r="AJ132" s="790"/>
      <c r="AK132" s="791">
        <v>1.464815771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516</v>
      </c>
      <c r="W133" s="765"/>
      <c r="X133" s="765"/>
      <c r="Y133" s="765"/>
      <c r="Z133" s="766"/>
      <c r="AA133" s="767">
        <v>2.1</v>
      </c>
      <c r="AB133" s="768"/>
      <c r="AC133" s="768"/>
      <c r="AD133" s="768"/>
      <c r="AE133" s="769"/>
      <c r="AF133" s="767">
        <v>2.2000000000000002</v>
      </c>
      <c r="AG133" s="768"/>
      <c r="AH133" s="768"/>
      <c r="AI133" s="768"/>
      <c r="AJ133" s="769"/>
      <c r="AK133" s="767">
        <v>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ERHvSnEICt6rLPk+A2OOiriDxv5avHgXRmZRv/q5pzi2hMRmswAWQyMHIlkW4G4UnCU+uwxaNtidAjYwqHt7Q==" saltValue="mkM5tp/7DOnJ7tuwCmTl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3" zoomScale="70" zoomScaleNormal="85" zoomScaleSheetLayoutView="70" workbookViewId="0">
      <selection activeCell="AM51" sqref="AM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0x3dKEbVNdo09XFaHqwq2YfQjeYNTHdMdbzxD1cVl5EkRRFcUb4EUpcLMZayLgnFpO5vCbK4AKykyx16pvvoQ==" saltValue="bKv3Yw8OHsGFflMEr9iW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0gzXiEYVELI0BP0Vn+PzS+jaAxh1medGgoL43KEQbDFHRplkbbgIbHd462cLD7AIc87+4bgqEjFhOPb9TvhLA==" saltValue="KKvMm/8osoXPO4QpcEYn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52"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525</v>
      </c>
      <c r="AL9" s="1190"/>
      <c r="AM9" s="1190"/>
      <c r="AN9" s="1191"/>
      <c r="AO9" s="314">
        <v>5558508</v>
      </c>
      <c r="AP9" s="314">
        <v>48522</v>
      </c>
      <c r="AQ9" s="315">
        <v>61284</v>
      </c>
      <c r="AR9" s="316">
        <v>-20.8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526</v>
      </c>
      <c r="AL10" s="1190"/>
      <c r="AM10" s="1190"/>
      <c r="AN10" s="1191"/>
      <c r="AO10" s="317">
        <v>951322</v>
      </c>
      <c r="AP10" s="317">
        <v>8304</v>
      </c>
      <c r="AQ10" s="318">
        <v>4056</v>
      </c>
      <c r="AR10" s="319">
        <v>104.7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527</v>
      </c>
      <c r="AL11" s="1190"/>
      <c r="AM11" s="1190"/>
      <c r="AN11" s="1191"/>
      <c r="AO11" s="317">
        <v>38736</v>
      </c>
      <c r="AP11" s="317">
        <v>338</v>
      </c>
      <c r="AQ11" s="318">
        <v>604</v>
      </c>
      <c r="AR11" s="319">
        <v>-44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528</v>
      </c>
      <c r="AL12" s="1190"/>
      <c r="AM12" s="1190"/>
      <c r="AN12" s="1191"/>
      <c r="AO12" s="317" t="s">
        <v>529</v>
      </c>
      <c r="AP12" s="317" t="s">
        <v>529</v>
      </c>
      <c r="AQ12" s="318">
        <v>21</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530</v>
      </c>
      <c r="AL13" s="1190"/>
      <c r="AM13" s="1190"/>
      <c r="AN13" s="1191"/>
      <c r="AO13" s="317">
        <v>326472</v>
      </c>
      <c r="AP13" s="317">
        <v>2850</v>
      </c>
      <c r="AQ13" s="318">
        <v>2509</v>
      </c>
      <c r="AR13" s="319">
        <v>13.6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531</v>
      </c>
      <c r="AL14" s="1190"/>
      <c r="AM14" s="1190"/>
      <c r="AN14" s="1191"/>
      <c r="AO14" s="317">
        <v>121448</v>
      </c>
      <c r="AP14" s="317">
        <v>1060</v>
      </c>
      <c r="AQ14" s="318">
        <v>1157</v>
      </c>
      <c r="AR14" s="319">
        <v>-8.4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532</v>
      </c>
      <c r="AL15" s="1193"/>
      <c r="AM15" s="1193"/>
      <c r="AN15" s="1194"/>
      <c r="AO15" s="317">
        <v>-328129</v>
      </c>
      <c r="AP15" s="317">
        <v>-2864</v>
      </c>
      <c r="AQ15" s="318">
        <v>-4228</v>
      </c>
      <c r="AR15" s="319">
        <v>-32.299999999999997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6668357</v>
      </c>
      <c r="AP16" s="317">
        <v>58210</v>
      </c>
      <c r="AQ16" s="318">
        <v>65402</v>
      </c>
      <c r="AR16" s="319">
        <v>-11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537</v>
      </c>
      <c r="AL21" s="1196"/>
      <c r="AM21" s="1196"/>
      <c r="AN21" s="1197"/>
      <c r="AO21" s="330">
        <v>5.08</v>
      </c>
      <c r="AP21" s="331">
        <v>6.06</v>
      </c>
      <c r="AQ21" s="332">
        <v>-0.98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538</v>
      </c>
      <c r="AL22" s="1196"/>
      <c r="AM22" s="1196"/>
      <c r="AN22" s="1197"/>
      <c r="AO22" s="335">
        <v>97.9</v>
      </c>
      <c r="AP22" s="336">
        <v>99.2</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542</v>
      </c>
      <c r="AL32" s="1179"/>
      <c r="AM32" s="1179"/>
      <c r="AN32" s="1180"/>
      <c r="AO32" s="345">
        <v>4015133</v>
      </c>
      <c r="AP32" s="345">
        <v>35049</v>
      </c>
      <c r="AQ32" s="346">
        <v>32044</v>
      </c>
      <c r="AR32" s="347">
        <v>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543</v>
      </c>
      <c r="AL33" s="1179"/>
      <c r="AM33" s="1179"/>
      <c r="AN33" s="1180"/>
      <c r="AO33" s="345" t="s">
        <v>529</v>
      </c>
      <c r="AP33" s="345" t="s">
        <v>529</v>
      </c>
      <c r="AQ33" s="346">
        <v>6</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544</v>
      </c>
      <c r="AL34" s="1179"/>
      <c r="AM34" s="1179"/>
      <c r="AN34" s="1180"/>
      <c r="AO34" s="345" t="s">
        <v>529</v>
      </c>
      <c r="AP34" s="345" t="s">
        <v>529</v>
      </c>
      <c r="AQ34" s="346">
        <v>29</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545</v>
      </c>
      <c r="AL35" s="1179"/>
      <c r="AM35" s="1179"/>
      <c r="AN35" s="1180"/>
      <c r="AO35" s="345">
        <v>171217</v>
      </c>
      <c r="AP35" s="345">
        <v>1495</v>
      </c>
      <c r="AQ35" s="346">
        <v>6008</v>
      </c>
      <c r="AR35" s="347">
        <v>-75.099999999999994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546</v>
      </c>
      <c r="AL36" s="1179"/>
      <c r="AM36" s="1179"/>
      <c r="AN36" s="1180"/>
      <c r="AO36" s="345">
        <v>211709</v>
      </c>
      <c r="AP36" s="345">
        <v>1848</v>
      </c>
      <c r="AQ36" s="346">
        <v>1138</v>
      </c>
      <c r="AR36" s="347">
        <v>62.4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547</v>
      </c>
      <c r="AL37" s="1179"/>
      <c r="AM37" s="1179"/>
      <c r="AN37" s="1180"/>
      <c r="AO37" s="345">
        <v>52504</v>
      </c>
      <c r="AP37" s="345">
        <v>458</v>
      </c>
      <c r="AQ37" s="346">
        <v>852</v>
      </c>
      <c r="AR37" s="347">
        <v>-46.2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548</v>
      </c>
      <c r="AL38" s="1176"/>
      <c r="AM38" s="1176"/>
      <c r="AN38" s="1177"/>
      <c r="AO38" s="348" t="s">
        <v>529</v>
      </c>
      <c r="AP38" s="348" t="s">
        <v>529</v>
      </c>
      <c r="AQ38" s="349">
        <v>2</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549</v>
      </c>
      <c r="AL39" s="1176"/>
      <c r="AM39" s="1176"/>
      <c r="AN39" s="1177"/>
      <c r="AO39" s="345">
        <v>-1062161</v>
      </c>
      <c r="AP39" s="345">
        <v>-9272</v>
      </c>
      <c r="AQ39" s="346">
        <v>-6316</v>
      </c>
      <c r="AR39" s="347">
        <v>46.8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550</v>
      </c>
      <c r="AL40" s="1179"/>
      <c r="AM40" s="1179"/>
      <c r="AN40" s="1180"/>
      <c r="AO40" s="345">
        <v>-3101390</v>
      </c>
      <c r="AP40" s="345">
        <v>-27073</v>
      </c>
      <c r="AQ40" s="346">
        <v>-26078</v>
      </c>
      <c r="AR40" s="347">
        <v>3.8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303</v>
      </c>
      <c r="AL41" s="1182"/>
      <c r="AM41" s="1182"/>
      <c r="AN41" s="1183"/>
      <c r="AO41" s="345">
        <v>287012</v>
      </c>
      <c r="AP41" s="345">
        <v>2505</v>
      </c>
      <c r="AQ41" s="346">
        <v>7686</v>
      </c>
      <c r="AR41" s="347">
        <v>-67.400000000000006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520</v>
      </c>
      <c r="AN49" s="1186" t="s">
        <v>554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7037906</v>
      </c>
      <c r="AN51" s="367">
        <v>61979</v>
      </c>
      <c r="AO51" s="368">
        <v>-50.3</v>
      </c>
      <c r="AP51" s="369">
        <v>40879</v>
      </c>
      <c r="AQ51" s="370">
        <v>-7.7</v>
      </c>
      <c r="AR51" s="371">
        <v>-42.6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4305593</v>
      </c>
      <c r="AN52" s="375">
        <v>37917</v>
      </c>
      <c r="AO52" s="376">
        <v>-47.2</v>
      </c>
      <c r="AP52" s="377">
        <v>24087</v>
      </c>
      <c r="AQ52" s="378">
        <v>-7.9</v>
      </c>
      <c r="AR52" s="379">
        <v>-39.299999999999997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4792758</v>
      </c>
      <c r="AN53" s="367">
        <v>42020</v>
      </c>
      <c r="AO53" s="368">
        <v>-32.200000000000003</v>
      </c>
      <c r="AP53" s="369">
        <v>42651</v>
      </c>
      <c r="AQ53" s="370">
        <v>4.3</v>
      </c>
      <c r="AR53" s="371">
        <v>-36.5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3776144</v>
      </c>
      <c r="AN54" s="375">
        <v>33107</v>
      </c>
      <c r="AO54" s="376">
        <v>-12.7</v>
      </c>
      <c r="AP54" s="377">
        <v>22675</v>
      </c>
      <c r="AQ54" s="378">
        <v>-5.9</v>
      </c>
      <c r="AR54" s="379">
        <v>-6.8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3984751</v>
      </c>
      <c r="AN55" s="367">
        <v>34865</v>
      </c>
      <c r="AO55" s="368">
        <v>-17</v>
      </c>
      <c r="AP55" s="369">
        <v>43226</v>
      </c>
      <c r="AQ55" s="370">
        <v>1.3</v>
      </c>
      <c r="AR55" s="371">
        <v>-18.3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3015697</v>
      </c>
      <c r="AN56" s="375">
        <v>26386</v>
      </c>
      <c r="AO56" s="376">
        <v>-20.3</v>
      </c>
      <c r="AP56" s="377">
        <v>22622</v>
      </c>
      <c r="AQ56" s="378">
        <v>-0.2</v>
      </c>
      <c r="AR56" s="379">
        <v>-20.100000000000001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1961258</v>
      </c>
      <c r="AN57" s="367">
        <v>17158</v>
      </c>
      <c r="AO57" s="368">
        <v>-50.8</v>
      </c>
      <c r="AP57" s="369">
        <v>42836</v>
      </c>
      <c r="AQ57" s="370">
        <v>-0.9</v>
      </c>
      <c r="AR57" s="371">
        <v>-49.9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1523081</v>
      </c>
      <c r="AN58" s="375">
        <v>13325</v>
      </c>
      <c r="AO58" s="376">
        <v>-49.5</v>
      </c>
      <c r="AP58" s="377">
        <v>22936</v>
      </c>
      <c r="AQ58" s="378">
        <v>1.4</v>
      </c>
      <c r="AR58" s="379">
        <v>-50.9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4940966</v>
      </c>
      <c r="AN59" s="367">
        <v>43131</v>
      </c>
      <c r="AO59" s="368">
        <v>151.4</v>
      </c>
      <c r="AP59" s="369">
        <v>44161</v>
      </c>
      <c r="AQ59" s="370">
        <v>3.1</v>
      </c>
      <c r="AR59" s="371">
        <v>148.30000000000001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3632604</v>
      </c>
      <c r="AN60" s="375">
        <v>31710</v>
      </c>
      <c r="AO60" s="376">
        <v>138</v>
      </c>
      <c r="AP60" s="377">
        <v>23644</v>
      </c>
      <c r="AQ60" s="378">
        <v>3.1</v>
      </c>
      <c r="AR60" s="379">
        <v>134.9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4543528</v>
      </c>
      <c r="AN61" s="382">
        <v>39831</v>
      </c>
      <c r="AO61" s="383">
        <v>0.2</v>
      </c>
      <c r="AP61" s="384">
        <v>42751</v>
      </c>
      <c r="AQ61" s="385">
        <v>0</v>
      </c>
      <c r="AR61" s="371">
        <v>0.2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3250624</v>
      </c>
      <c r="AN62" s="375">
        <v>28489</v>
      </c>
      <c r="AO62" s="376">
        <v>1.7</v>
      </c>
      <c r="AP62" s="377">
        <v>23193</v>
      </c>
      <c r="AQ62" s="378">
        <v>-1.9</v>
      </c>
      <c r="AR62" s="379">
        <v>3.6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qSOD+1Vc9JICCFDU/zOxG3tsihIY4SFvXttBpEODKX8KwlLW5bxBXjAqdY3AehFHgmaG5zVniP3MprOOESJgg==" saltValue="NKGk+Is5gNgV8qDINQUbh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Z99" zoomScale="85" zoomScaleNormal="85" zoomScaleSheetLayoutView="55" workbookViewId="0">
      <selection activeCell="AE99" sqref="AE99"/>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QfiuAZ3/pX8L4U4VODaK9j2xCcjb59heIoArDSiQMB0g0EK8a6DZe6+mwxqNUJ6ikEslMBkadFRoDt5UB/Hejg==" saltValue="OXKnqNDNEfjvpibWdWdv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F91" zoomScale="70" zoomScaleNormal="70" zoomScaleSheetLayoutView="55" workbookViewId="0">
      <selection activeCell="CV98" sqref="CV9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zebqdJiPLLi6TcyDf8CIOuMEebkqmqIcihaV3Ve7e67B64nZGb9sKwRaU3RSCl50DJ6eVFUPvDwfP6uyYkd0dw==" saltValue="S5pJTBYK4ouDxrc5MJ1z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38" zoomScale="85" zoomScaleNormal="85" zoomScaleSheetLayoutView="100" workbookViewId="0">
      <selection activeCell="I45" sqref="I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0" t="s">
        <v>3</v>
      </c>
      <c r="D47" s="1200"/>
      <c r="E47" s="1201"/>
      <c r="F47" s="11">
        <v>15.11</v>
      </c>
      <c r="G47" s="12">
        <v>15.24</v>
      </c>
      <c r="H47" s="12">
        <v>17.72</v>
      </c>
      <c r="I47" s="12">
        <v>17.649999999999999</v>
      </c>
      <c r="J47" s="13">
        <v>16.350000000000001</v>
      </c>
    </row>
    <row r="48" spans="2:10" ht="57.75" customHeight="1" x14ac:dyDescent="0.15">
      <c r="B48" s="14"/>
      <c r="C48" s="1202" t="s">
        <v>4</v>
      </c>
      <c r="D48" s="1202"/>
      <c r="E48" s="1203"/>
      <c r="F48" s="15">
        <v>5.5</v>
      </c>
      <c r="G48" s="16">
        <v>6.5</v>
      </c>
      <c r="H48" s="16">
        <v>6.05</v>
      </c>
      <c r="I48" s="16">
        <v>6.26</v>
      </c>
      <c r="J48" s="17">
        <v>8.84</v>
      </c>
    </row>
    <row r="49" spans="2:10" ht="57.75" customHeight="1" thickBot="1" x14ac:dyDescent="0.2">
      <c r="B49" s="18"/>
      <c r="C49" s="1204" t="s">
        <v>5</v>
      </c>
      <c r="D49" s="1204"/>
      <c r="E49" s="1205"/>
      <c r="F49" s="19" t="s">
        <v>575</v>
      </c>
      <c r="G49" s="20">
        <v>1.28</v>
      </c>
      <c r="H49" s="20">
        <v>2.21</v>
      </c>
      <c r="I49" s="20">
        <v>0.25</v>
      </c>
      <c r="J49" s="21">
        <v>1.64</v>
      </c>
    </row>
    <row r="50" spans="2:10" ht="13.5" customHeight="1" x14ac:dyDescent="0.15"/>
  </sheetData>
  <sheetProtection algorithmName="SHA-512" hashValue="Hv9ZGUdT70kOqaDbVftQJ7ieHmTk6/pAE/bPilNOuR2G6fVfTvutCP6/ngMcQ2gWIqt5QdSL060CdQJuREzNYA==" saltValue="FAbK66OmqnxnR+k9kyCh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2022-03-11T05:20:50Z</cp:lastPrinted>
  <dcterms:created xsi:type="dcterms:W3CDTF">2022-02-02T04:16:38Z</dcterms:created>
  <dcterms:modified xsi:type="dcterms:W3CDTF">2022-03-31T01:49:00Z</dcterms:modified>
  <cp:category/>
</cp:coreProperties>
</file>