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defaultThemeVersion="124226"/>
  <mc:AlternateContent xmlns:mc="http://schemas.openxmlformats.org/markup-compatibility/2006">
    <mc:Choice Requires="x15">
      <x15ac:absPath xmlns:x15ac="http://schemas.microsoft.com/office/spreadsheetml/2010/11/ac" url="C:\Users\hw01072\Desktop\【20240328】防災情報共有システム仕様書案\本番用\"/>
    </mc:Choice>
  </mc:AlternateContent>
  <xr:revisionPtr revIDLastSave="0" documentId="13_ncr:1_{C4466EB0-E90E-431D-B860-A1D722184788}" xr6:coauthVersionLast="36" xr6:coauthVersionMax="47" xr10:uidLastSave="{00000000-0000-0000-0000-000000000000}"/>
  <bookViews>
    <workbookView xWindow="-105" yWindow="-105" windowWidth="23250" windowHeight="12450" tabRatio="847" xr2:uid="{00000000-000D-0000-FFFF-FFFF00000000}"/>
  </bookViews>
  <sheets>
    <sheet name="様式第8号　別紙1" sheetId="8" r:id="rId1"/>
    <sheet name="様式第8号　別紙2(PKG費用) " sheetId="6" r:id="rId2"/>
    <sheet name="様式第8号　別紙3(物品費用) " sheetId="3" r:id="rId3"/>
    <sheet name="参考数量表(物品費用)" sheetId="11" r:id="rId4"/>
  </sheets>
  <definedNames>
    <definedName name="_xlnm.Print_Area" localSheetId="3">'参考数量表(物品費用)'!$A$1:$G$75</definedName>
    <definedName name="_xlnm.Print_Area" localSheetId="0">'様式第8号　別紙1'!$A$1:$E$39</definedName>
    <definedName name="_xlnm.Print_Area" localSheetId="1">'様式第8号　別紙2(PKG費用) '!$A$1:$I$29</definedName>
    <definedName name="_xlnm.Print_Area" localSheetId="2">'様式第8号　別紙3(物品費用) '!$A$1:$I$165</definedName>
    <definedName name="_xlnm.Print_Titles" localSheetId="3">'参考数量表(物品費用)'!$4:$4</definedName>
    <definedName name="_xlnm.Print_Titles" localSheetId="2">'様式第8号　別紙3(物品費用) '!$4:$4</definedName>
  </definedNames>
  <calcPr calcId="191029"/>
</workbook>
</file>

<file path=xl/calcChain.xml><?xml version="1.0" encoding="utf-8"?>
<calcChain xmlns="http://schemas.openxmlformats.org/spreadsheetml/2006/main">
  <c r="H5" i="3" l="1"/>
  <c r="D28" i="8" l="1"/>
  <c r="D19" i="8" l="1"/>
  <c r="D11" i="8"/>
  <c r="D20" i="8" l="1"/>
  <c r="G6" i="6"/>
  <c r="H6" i="6" s="1"/>
  <c r="F24" i="6"/>
  <c r="G17" i="6"/>
  <c r="H17" i="6" s="1"/>
  <c r="G8" i="6"/>
  <c r="H8" i="6" s="1"/>
  <c r="G9" i="6"/>
  <c r="H9" i="6" s="1"/>
  <c r="H64" i="3"/>
  <c r="D24" i="6"/>
  <c r="E24" i="6"/>
  <c r="G5" i="6"/>
  <c r="G23" i="6"/>
  <c r="H23" i="6" s="1"/>
  <c r="G22" i="6"/>
  <c r="H22" i="6" s="1"/>
  <c r="G21" i="6"/>
  <c r="H21" i="6" s="1"/>
  <c r="G20" i="6"/>
  <c r="H20" i="6" s="1"/>
  <c r="G19" i="6"/>
  <c r="H19" i="6" s="1"/>
  <c r="G18" i="6"/>
  <c r="H18" i="6" s="1"/>
  <c r="G16" i="6"/>
  <c r="H16" i="6" s="1"/>
  <c r="G15" i="6"/>
  <c r="H15" i="6" s="1"/>
  <c r="G14" i="6"/>
  <c r="H14" i="6" s="1"/>
  <c r="G13" i="6"/>
  <c r="H13" i="6" s="1"/>
  <c r="G12" i="6"/>
  <c r="H12" i="6" s="1"/>
  <c r="G11" i="6"/>
  <c r="H11" i="6" s="1"/>
  <c r="G10" i="6"/>
  <c r="H10" i="6" s="1"/>
  <c r="G7" i="6"/>
  <c r="H7" i="6" s="1"/>
  <c r="D29" i="8"/>
  <c r="D31" i="8" s="1"/>
  <c r="G24" i="6" l="1"/>
  <c r="H5" i="6"/>
  <c r="H24" i="6" s="1"/>
  <c r="H129" i="3" l="1"/>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98"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67" i="3"/>
  <c r="H37" i="3"/>
  <c r="H38" i="3"/>
  <c r="H39" i="3"/>
  <c r="H40" i="3"/>
  <c r="H41" i="3"/>
  <c r="H42" i="3"/>
  <c r="H43" i="3"/>
  <c r="H44" i="3"/>
  <c r="H45" i="3"/>
  <c r="H46" i="3"/>
  <c r="H47" i="3"/>
  <c r="H48" i="3"/>
  <c r="H49" i="3"/>
  <c r="H50" i="3"/>
  <c r="H51" i="3"/>
  <c r="H52" i="3"/>
  <c r="H53" i="3"/>
  <c r="H54" i="3"/>
  <c r="H55" i="3"/>
  <c r="H56" i="3"/>
  <c r="H57" i="3"/>
  <c r="H58" i="3"/>
  <c r="H59" i="3"/>
  <c r="H60" i="3"/>
  <c r="H61" i="3"/>
  <c r="H62" i="3"/>
  <c r="H63" i="3"/>
  <c r="H65" i="3"/>
  <c r="H36"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35" i="3" l="1"/>
  <c r="H97" i="3"/>
  <c r="H128" i="3"/>
  <c r="H159" i="3"/>
  <c r="H66" i="3"/>
  <c r="H160" i="3" s="1"/>
</calcChain>
</file>

<file path=xl/sharedStrings.xml><?xml version="1.0" encoding="utf-8"?>
<sst xmlns="http://schemas.openxmlformats.org/spreadsheetml/2006/main" count="221" uniqueCount="190">
  <si>
    <t>大科目</t>
    <phoneticPr fontId="2"/>
  </si>
  <si>
    <t>No.</t>
    <phoneticPr fontId="2"/>
  </si>
  <si>
    <t>中科目</t>
    <phoneticPr fontId="2"/>
  </si>
  <si>
    <t>備考</t>
    <rPh sb="0" eb="2">
      <t>ビコウ</t>
    </rPh>
    <phoneticPr fontId="2"/>
  </si>
  <si>
    <t>ハードウェア</t>
    <phoneticPr fontId="2"/>
  </si>
  <si>
    <t>ソフトウェア</t>
    <phoneticPr fontId="2"/>
  </si>
  <si>
    <t>ネットワーク機器</t>
    <rPh sb="6" eb="8">
      <t>キキ</t>
    </rPh>
    <phoneticPr fontId="2"/>
  </si>
  <si>
    <t>周辺機器</t>
    <rPh sb="0" eb="2">
      <t>シュウヘン</t>
    </rPh>
    <rPh sb="2" eb="4">
      <t>キキ</t>
    </rPh>
    <phoneticPr fontId="2"/>
  </si>
  <si>
    <t>その他</t>
    <rPh sb="2" eb="3">
      <t>タ</t>
    </rPh>
    <phoneticPr fontId="2"/>
  </si>
  <si>
    <t>（金額は税抜）</t>
    <rPh sb="1" eb="3">
      <t>キンガク</t>
    </rPh>
    <rPh sb="4" eb="5">
      <t>ゼイ</t>
    </rPh>
    <rPh sb="5" eb="6">
      <t>ヌ</t>
    </rPh>
    <phoneticPr fontId="2"/>
  </si>
  <si>
    <t>品名</t>
    <rPh sb="0" eb="2">
      <t>ヒンメイ</t>
    </rPh>
    <phoneticPr fontId="2"/>
  </si>
  <si>
    <t>単価</t>
    <rPh sb="0" eb="2">
      <t>タンカ</t>
    </rPh>
    <phoneticPr fontId="2"/>
  </si>
  <si>
    <t>数量</t>
    <rPh sb="0" eb="2">
      <t>スウリョウ</t>
    </rPh>
    <phoneticPr fontId="2"/>
  </si>
  <si>
    <t>金額</t>
    <rPh sb="0" eb="2">
      <t>キンガク</t>
    </rPh>
    <phoneticPr fontId="2"/>
  </si>
  <si>
    <t>その他小計</t>
    <rPh sb="2" eb="3">
      <t>タ</t>
    </rPh>
    <rPh sb="3" eb="5">
      <t>ショウケイ</t>
    </rPh>
    <phoneticPr fontId="2"/>
  </si>
  <si>
    <t xml:space="preserve"> </t>
    <phoneticPr fontId="2"/>
  </si>
  <si>
    <t>物品費小計（A）</t>
    <rPh sb="0" eb="2">
      <t>ブッピン</t>
    </rPh>
    <rPh sb="2" eb="3">
      <t>ヒ</t>
    </rPh>
    <rPh sb="3" eb="5">
      <t>ショウケイ</t>
    </rPh>
    <phoneticPr fontId="2"/>
  </si>
  <si>
    <t>※品名、単価、数量を記入して下さい。</t>
    <rPh sb="1" eb="3">
      <t>ヒンメイ</t>
    </rPh>
    <rPh sb="4" eb="6">
      <t>タンカ</t>
    </rPh>
    <rPh sb="7" eb="9">
      <t>スウリョウ</t>
    </rPh>
    <rPh sb="10" eb="12">
      <t>キニュウ</t>
    </rPh>
    <rPh sb="14" eb="15">
      <t>クダ</t>
    </rPh>
    <phoneticPr fontId="2"/>
  </si>
  <si>
    <t>※金額は自動計算のため記入不要です。</t>
    <rPh sb="1" eb="3">
      <t>キンガク</t>
    </rPh>
    <rPh sb="4" eb="6">
      <t>ジドウ</t>
    </rPh>
    <rPh sb="6" eb="8">
      <t>ケイサン</t>
    </rPh>
    <rPh sb="11" eb="13">
      <t>キニュウ</t>
    </rPh>
    <rPh sb="13" eb="15">
      <t>フヨウ</t>
    </rPh>
    <phoneticPr fontId="2"/>
  </si>
  <si>
    <t>※項目への入力時に行数が足りない場合は、行を追加して入力してください。</t>
    <rPh sb="1" eb="3">
      <t>コウモク</t>
    </rPh>
    <rPh sb="5" eb="7">
      <t>ニュウリョク</t>
    </rPh>
    <rPh sb="7" eb="8">
      <t>ジ</t>
    </rPh>
    <rPh sb="9" eb="11">
      <t>ギョウスウ</t>
    </rPh>
    <rPh sb="12" eb="13">
      <t>タ</t>
    </rPh>
    <rPh sb="16" eb="18">
      <t>バアイ</t>
    </rPh>
    <rPh sb="20" eb="21">
      <t>ギョウ</t>
    </rPh>
    <rPh sb="22" eb="24">
      <t>ツイカ</t>
    </rPh>
    <rPh sb="26" eb="28">
      <t>ニュウリョク</t>
    </rPh>
    <phoneticPr fontId="2"/>
  </si>
  <si>
    <t>大科目</t>
    <rPh sb="0" eb="1">
      <t>ダイ</t>
    </rPh>
    <rPh sb="1" eb="3">
      <t>カモク</t>
    </rPh>
    <phoneticPr fontId="2"/>
  </si>
  <si>
    <t>中科目</t>
    <rPh sb="0" eb="1">
      <t>チュウ</t>
    </rPh>
    <rPh sb="1" eb="3">
      <t>カモク</t>
    </rPh>
    <phoneticPr fontId="2"/>
  </si>
  <si>
    <t>備　　　考</t>
    <rPh sb="0" eb="1">
      <t>ソナエ</t>
    </rPh>
    <rPh sb="4" eb="5">
      <t>コウ</t>
    </rPh>
    <phoneticPr fontId="2"/>
  </si>
  <si>
    <t>個別業務の運用費用</t>
    <rPh sb="0" eb="2">
      <t>コベツ</t>
    </rPh>
    <rPh sb="2" eb="4">
      <t>ギョウム</t>
    </rPh>
    <rPh sb="5" eb="7">
      <t>ウンヨウ</t>
    </rPh>
    <rPh sb="7" eb="8">
      <t>ヒ</t>
    </rPh>
    <rPh sb="8" eb="9">
      <t>ヨウ</t>
    </rPh>
    <phoneticPr fontId="2"/>
  </si>
  <si>
    <t>計</t>
    <rPh sb="0" eb="1">
      <t>ケイ</t>
    </rPh>
    <phoneticPr fontId="2"/>
  </si>
  <si>
    <t>ハードウェア小計</t>
    <rPh sb="6" eb="8">
      <t>ショウケイ</t>
    </rPh>
    <phoneticPr fontId="2"/>
  </si>
  <si>
    <t>ソフトウェア小計</t>
    <rPh sb="6" eb="8">
      <t>ショウケイ</t>
    </rPh>
    <phoneticPr fontId="2"/>
  </si>
  <si>
    <t>ネットワーク機器小計</t>
    <rPh sb="8" eb="10">
      <t>ショウケイ</t>
    </rPh>
    <phoneticPr fontId="2"/>
  </si>
  <si>
    <t>周辺機器小計</t>
    <rPh sb="0" eb="2">
      <t>シュウヘン</t>
    </rPh>
    <rPh sb="4" eb="6">
      <t>ショウケイ</t>
    </rPh>
    <phoneticPr fontId="2"/>
  </si>
  <si>
    <t>物品費小計（A）</t>
  </si>
  <si>
    <t>物品費</t>
  </si>
  <si>
    <t>パッケージ価格</t>
  </si>
  <si>
    <t>その他</t>
  </si>
  <si>
    <t>作業費（構築費）</t>
  </si>
  <si>
    <t>ハードウェアに係る搬入・設置・設定費</t>
  </si>
  <si>
    <t>作業費（構築費）小計（B）</t>
  </si>
  <si>
    <t>パッケージ使用料・パッケージに対する運用保守費</t>
  </si>
  <si>
    <t>※小計、合計欄は自動計算のため入力不要です。</t>
  </si>
  <si>
    <t>（金額は税抜）</t>
  </si>
  <si>
    <t>a.パッケージ価格</t>
    <rPh sb="7" eb="9">
      <t>カカク</t>
    </rPh>
    <phoneticPr fontId="2"/>
  </si>
  <si>
    <t>※中科目のシステム名及び分類は各社の製品に合わせて追記・修正していただいて構いません。</t>
    <rPh sb="1" eb="2">
      <t>チュウ</t>
    </rPh>
    <rPh sb="2" eb="4">
      <t>カモク</t>
    </rPh>
    <rPh sb="9" eb="10">
      <t>メイ</t>
    </rPh>
    <rPh sb="10" eb="11">
      <t>オヨ</t>
    </rPh>
    <rPh sb="12" eb="14">
      <t>ブンルイ</t>
    </rPh>
    <rPh sb="15" eb="17">
      <t>カクシャ</t>
    </rPh>
    <rPh sb="18" eb="20">
      <t>セイヒン</t>
    </rPh>
    <rPh sb="21" eb="22">
      <t>ア</t>
    </rPh>
    <rPh sb="25" eb="27">
      <t>ツイキ</t>
    </rPh>
    <rPh sb="28" eb="30">
      <t>シュウセイ</t>
    </rPh>
    <rPh sb="37" eb="38">
      <t>カマ</t>
    </rPh>
    <phoneticPr fontId="2"/>
  </si>
  <si>
    <t>c.パッケージに対する
使用料・運用保守費用/1年間</t>
    <rPh sb="8" eb="9">
      <t>タイ</t>
    </rPh>
    <rPh sb="12" eb="15">
      <t>シヨウリョウ</t>
    </rPh>
    <rPh sb="16" eb="18">
      <t>ウンヨウ</t>
    </rPh>
    <rPh sb="18" eb="20">
      <t>ホシュ</t>
    </rPh>
    <rPh sb="20" eb="22">
      <t>ヒヨウ</t>
    </rPh>
    <rPh sb="24" eb="25">
      <t>ネン</t>
    </rPh>
    <rPh sb="25" eb="26">
      <t>カン</t>
    </rPh>
    <phoneticPr fontId="2"/>
  </si>
  <si>
    <t>d.パッケージに対する
運用保守費用/5年間</t>
    <rPh sb="8" eb="9">
      <t>タイ</t>
    </rPh>
    <rPh sb="12" eb="14">
      <t>ウンヨウ</t>
    </rPh>
    <rPh sb="14" eb="16">
      <t>ホシュ</t>
    </rPh>
    <rPh sb="16" eb="18">
      <t>ヒヨウ</t>
    </rPh>
    <rPh sb="20" eb="21">
      <t>ネン</t>
    </rPh>
    <rPh sb="21" eb="22">
      <t>カン</t>
    </rPh>
    <phoneticPr fontId="2"/>
  </si>
  <si>
    <t>個別業務見積合計
（a+b+d）</t>
    <rPh sb="0" eb="2">
      <t>コベツ</t>
    </rPh>
    <rPh sb="2" eb="4">
      <t>ギョウム</t>
    </rPh>
    <rPh sb="4" eb="6">
      <t>ミツモリ</t>
    </rPh>
    <rPh sb="6" eb="8">
      <t>ゴウケイ</t>
    </rPh>
    <phoneticPr fontId="2"/>
  </si>
  <si>
    <t>※「d．パッケージに対する運用保守費用/5年間」と合計欄は自動計算のため記入不要です。</t>
    <rPh sb="25" eb="27">
      <t>ゴウケイ</t>
    </rPh>
    <rPh sb="27" eb="28">
      <t>ラン</t>
    </rPh>
    <rPh sb="29" eb="31">
      <t>ジドウ</t>
    </rPh>
    <rPh sb="31" eb="33">
      <t>ケイサン</t>
    </rPh>
    <rPh sb="36" eb="38">
      <t>キニュウ</t>
    </rPh>
    <rPh sb="38" eb="40">
      <t>フヨウ</t>
    </rPh>
    <phoneticPr fontId="2"/>
  </si>
  <si>
    <t>※斜線部分は、記入対象外です。</t>
    <phoneticPr fontId="2"/>
  </si>
  <si>
    <t>合計（E）（A+B+D）
（物品費+構築費+5年間運用保守費用）</t>
    <rPh sb="14" eb="16">
      <t>ブッピン</t>
    </rPh>
    <rPh sb="16" eb="17">
      <t>ヒ</t>
    </rPh>
    <rPh sb="18" eb="20">
      <t>コウチク</t>
    </rPh>
    <phoneticPr fontId="2"/>
  </si>
  <si>
    <t>ハードウェア保守費</t>
    <phoneticPr fontId="2"/>
  </si>
  <si>
    <t>ソフトウェア保守費</t>
    <phoneticPr fontId="2"/>
  </si>
  <si>
    <t>ネットワーク・周辺機器保守費</t>
    <phoneticPr fontId="2"/>
  </si>
  <si>
    <t>5年間運用保守費用合計（D）（C×5）</t>
    <phoneticPr fontId="2"/>
  </si>
  <si>
    <t>大科目</t>
    <phoneticPr fontId="2"/>
  </si>
  <si>
    <t>No.</t>
    <phoneticPr fontId="2"/>
  </si>
  <si>
    <t>中科目</t>
    <phoneticPr fontId="2"/>
  </si>
  <si>
    <t>ハードウェア</t>
    <phoneticPr fontId="2"/>
  </si>
  <si>
    <t>ソフトウェア</t>
    <phoneticPr fontId="2"/>
  </si>
  <si>
    <t>ネットワーク機器</t>
    <phoneticPr fontId="2"/>
  </si>
  <si>
    <t>周辺機器</t>
    <phoneticPr fontId="2"/>
  </si>
  <si>
    <t>運用保守費用（1年間）</t>
    <phoneticPr fontId="2"/>
  </si>
  <si>
    <t>データ抽出費用</t>
    <rPh sb="3" eb="5">
      <t>チュウシュツ</t>
    </rPh>
    <phoneticPr fontId="2"/>
  </si>
  <si>
    <t>参考</t>
    <rPh sb="0" eb="2">
      <t>サンコウ</t>
    </rPh>
    <phoneticPr fontId="2"/>
  </si>
  <si>
    <t>パッケージ適用費用</t>
    <rPh sb="5" eb="7">
      <t>テキヨウ</t>
    </rPh>
    <phoneticPr fontId="2"/>
  </si>
  <si>
    <r>
      <t>事業者名：</t>
    </r>
    <r>
      <rPr>
        <sz val="16"/>
        <color indexed="10"/>
        <rFont val="UD デジタル 教科書体 N-R"/>
        <family val="1"/>
        <charset val="128"/>
      </rPr>
      <t>　（ここに事業者名を記載してください。）</t>
    </r>
    <rPh sb="0" eb="3">
      <t>ジギョウシャ</t>
    </rPh>
    <rPh sb="3" eb="4">
      <t>メイ</t>
    </rPh>
    <rPh sb="10" eb="13">
      <t>ジギョウシャ</t>
    </rPh>
    <rPh sb="13" eb="14">
      <t>メイ</t>
    </rPh>
    <rPh sb="15" eb="17">
      <t>キサイ</t>
    </rPh>
    <phoneticPr fontId="2"/>
  </si>
  <si>
    <t>プロジェクトマネジメント費</t>
    <phoneticPr fontId="2"/>
  </si>
  <si>
    <t>総合試験・完成図書作成費用</t>
    <rPh sb="0" eb="2">
      <t>ソウゴウ</t>
    </rPh>
    <rPh sb="2" eb="4">
      <t>シケン</t>
    </rPh>
    <rPh sb="5" eb="7">
      <t>カンセイ</t>
    </rPh>
    <rPh sb="7" eb="9">
      <t>トショ</t>
    </rPh>
    <rPh sb="9" eb="11">
      <t>サクセイ</t>
    </rPh>
    <phoneticPr fontId="2"/>
  </si>
  <si>
    <t>庁内LAN配線構築費用</t>
    <rPh sb="0" eb="2">
      <t>チョウナイ</t>
    </rPh>
    <rPh sb="5" eb="7">
      <t>ハイセン</t>
    </rPh>
    <rPh sb="7" eb="9">
      <t>コウチク</t>
    </rPh>
    <rPh sb="9" eb="11">
      <t>ヒヨウ</t>
    </rPh>
    <phoneticPr fontId="2"/>
  </si>
  <si>
    <t>V-CUBE　コラボレーション サーバ・ソフトウェアライセンス</t>
    <phoneticPr fontId="22"/>
  </si>
  <si>
    <t>V-CUBE　コラボレーション クライアントライセンス</t>
    <phoneticPr fontId="22"/>
  </si>
  <si>
    <t>V-CUBE　コラボレーション リモートコントロールライセンス</t>
    <phoneticPr fontId="22"/>
  </si>
  <si>
    <t>V-CUBE　コラボレーション 会議記録ライセンス</t>
    <phoneticPr fontId="22"/>
  </si>
  <si>
    <t>V-CUBE　コラボレーション 緊急対策ライセンス</t>
    <phoneticPr fontId="22"/>
  </si>
  <si>
    <t>Microsoft Office (Windowsタブレット用）</t>
    <rPh sb="30" eb="31">
      <t>ヨウ</t>
    </rPh>
    <phoneticPr fontId="2"/>
  </si>
  <si>
    <t>VPNルーター</t>
    <phoneticPr fontId="2"/>
  </si>
  <si>
    <t>コラボレーションサーバ用UPS</t>
    <rPh sb="11" eb="12">
      <t>ヨウ</t>
    </rPh>
    <phoneticPr fontId="2"/>
  </si>
  <si>
    <t>NAS</t>
    <phoneticPr fontId="2"/>
  </si>
  <si>
    <t>HUB</t>
    <phoneticPr fontId="2"/>
  </si>
  <si>
    <t>Windowsタブレット（屋内用）本体</t>
    <rPh sb="13" eb="15">
      <t>オクナイ</t>
    </rPh>
    <rPh sb="15" eb="16">
      <t>ヨウ</t>
    </rPh>
    <rPh sb="17" eb="19">
      <t>ホンタイ</t>
    </rPh>
    <phoneticPr fontId="2"/>
  </si>
  <si>
    <t>IMG.Link送信器</t>
    <rPh sb="8" eb="10">
      <t>ソウシン</t>
    </rPh>
    <phoneticPr fontId="2"/>
  </si>
  <si>
    <t>SDI→IMG.Link変換機</t>
    <rPh sb="12" eb="15">
      <t>ヘンカンキ</t>
    </rPh>
    <phoneticPr fontId="2"/>
  </si>
  <si>
    <t>参考数量書（物品費用）</t>
    <rPh sb="0" eb="2">
      <t>サンコウ</t>
    </rPh>
    <rPh sb="2" eb="4">
      <t>スウリョウ</t>
    </rPh>
    <rPh sb="6" eb="8">
      <t>ブッピン</t>
    </rPh>
    <phoneticPr fontId="2"/>
  </si>
  <si>
    <t>Windowsタブレット (現場用）本体</t>
    <rPh sb="14" eb="16">
      <t>ゲンバ</t>
    </rPh>
    <rPh sb="16" eb="17">
      <t>ヨウ</t>
    </rPh>
    <rPh sb="18" eb="20">
      <t>ホンタイ</t>
    </rPh>
    <phoneticPr fontId="2"/>
  </si>
  <si>
    <t>特型</t>
    <rPh sb="0" eb="1">
      <t>トク</t>
    </rPh>
    <rPh sb="1" eb="2">
      <t>ガタ</t>
    </rPh>
    <phoneticPr fontId="2"/>
  </si>
  <si>
    <t>55ｲﾝﾁﾌﾙHDﾏﾙﾁﾃﾞｨｽﾌﾟﾚｲ</t>
    <phoneticPr fontId="25"/>
  </si>
  <si>
    <t>6面ﾏﾙﾁﾋﾞｼﾞｮﾝｽﾀﾝﾄﾞ</t>
    <rPh sb="1" eb="2">
      <t>メン</t>
    </rPh>
    <phoneticPr fontId="24"/>
  </si>
  <si>
    <t>同上ｴｸｽﾃﾝﾀﾞｰｷｯﾄ</t>
    <rPh sb="0" eb="2">
      <t>ドウジョウ</t>
    </rPh>
    <phoneticPr fontId="24"/>
  </si>
  <si>
    <t>同上ｶﾒﾗｼｪﾙﾌ</t>
    <rPh sb="0" eb="2">
      <t>ドウジョウ</t>
    </rPh>
    <phoneticPr fontId="24"/>
  </si>
  <si>
    <t>電子黒板</t>
    <phoneticPr fontId="2"/>
  </si>
  <si>
    <t>同上用ｽﾀﾝﾄﾞ</t>
    <phoneticPr fontId="2"/>
  </si>
  <si>
    <t>ﾌﾚｰﾑｼﾝｸﾛﾅｲｻﾞ内蔵IMG.Link受信機</t>
    <rPh sb="12" eb="14">
      <t>ナイゾウ</t>
    </rPh>
    <rPh sb="22" eb="25">
      <t>ジュシンキ</t>
    </rPh>
    <phoneticPr fontId="24"/>
  </si>
  <si>
    <t>HDMI2分配器</t>
    <phoneticPr fontId="2"/>
  </si>
  <si>
    <t>ｽｹｰﾗｰ内蔵HDMI+Audio　USBﾌﾞﾘｯｼﾞ</t>
    <rPh sb="5" eb="7">
      <t>ナイゾウ</t>
    </rPh>
    <phoneticPr fontId="24"/>
  </si>
  <si>
    <t>IMG.Linkﾏﾄﾘｸｽｽｲｯﾁｬｰ</t>
    <phoneticPr fontId="26"/>
  </si>
  <si>
    <t>電動旋回HDｶﾒﾗ</t>
    <rPh sb="0" eb="2">
      <t>デンドウ</t>
    </rPh>
    <rPh sb="2" eb="4">
      <t>センカイ</t>
    </rPh>
    <phoneticPr fontId="26"/>
  </si>
  <si>
    <t>業務用TVﾁｭｰﾅｰ</t>
    <rPh sb="0" eb="3">
      <t>ギョウムヨウ</t>
    </rPh>
    <phoneticPr fontId="25"/>
  </si>
  <si>
    <t>ｽﾋﾟｰｶｰ</t>
    <phoneticPr fontId="24"/>
  </si>
  <si>
    <t>ﾊﾟﾜｰｱﾝﾌﾟ</t>
    <phoneticPr fontId="2"/>
  </si>
  <si>
    <t>Web会議用ｽﾋﾟｰｶｰ･ﾏｲｸ</t>
    <phoneticPr fontId="24"/>
  </si>
  <si>
    <t>ﾃﾞｼﾞﾀﾙｼｸﾞﾅﾙﾌﾟﾛｾｯｻ</t>
    <phoneticPr fontId="2"/>
  </si>
  <si>
    <t>同上用ｴｺｰｷｬﾝｾﾙｶｰﾄﾞ</t>
    <phoneticPr fontId="2"/>
  </si>
  <si>
    <t>ﾊﾝﾄﾞﾍﾙﾄﾞ型ﾜｲﾔﾚｽﾏｲｸｼｽﾃﾑ</t>
    <phoneticPr fontId="2"/>
  </si>
  <si>
    <t>ﾊﾟﾜｰﾃﾞｨｽﾄﾘﾋﾞｭｰﾀｰ</t>
    <phoneticPr fontId="26"/>
  </si>
  <si>
    <t>ﾀｯﾁﾊﾟﾈﾙ用ｱｸｾｽﾎﾟｲﾝﾄ</t>
    <rPh sb="7" eb="8">
      <t>ヨウ</t>
    </rPh>
    <phoneticPr fontId="26"/>
  </si>
  <si>
    <t>L2 ｽｲｯﾁ</t>
    <phoneticPr fontId="25"/>
  </si>
  <si>
    <t>PoE+HUB</t>
    <phoneticPr fontId="24"/>
  </si>
  <si>
    <t>同上用有線接続ｱｸｾｻﾘｰ</t>
    <rPh sb="0" eb="2">
      <t>ドウジョウ</t>
    </rPh>
    <rPh sb="2" eb="3">
      <t>ヨウ</t>
    </rPh>
    <rPh sb="3" eb="5">
      <t>ユウセン</t>
    </rPh>
    <rPh sb="5" eb="7">
      <t>セツゾク</t>
    </rPh>
    <phoneticPr fontId="25"/>
  </si>
  <si>
    <t>ﾀﾌﾞﾚｯﾄ用ｽﾀﾝﾄﾞ</t>
    <rPh sb="6" eb="7">
      <t>ヨウ</t>
    </rPh>
    <phoneticPr fontId="25"/>
  </si>
  <si>
    <t>有線接続ﾊﾟﾈﾙ</t>
    <rPh sb="0" eb="2">
      <t>ユウセン</t>
    </rPh>
    <rPh sb="2" eb="4">
      <t>セツゾク</t>
    </rPh>
    <phoneticPr fontId="26"/>
  </si>
  <si>
    <t>AVﾗｯｸ</t>
    <phoneticPr fontId="2"/>
  </si>
  <si>
    <t>同上装着部材</t>
    <rPh sb="0" eb="2">
      <t>ドウジョウ</t>
    </rPh>
    <rPh sb="2" eb="4">
      <t>ソウチャク</t>
    </rPh>
    <rPh sb="4" eb="6">
      <t>ブザイ</t>
    </rPh>
    <phoneticPr fontId="2"/>
  </si>
  <si>
    <t>LANケーブル</t>
    <phoneticPr fontId="2"/>
  </si>
  <si>
    <t>HDMIケーブル</t>
    <phoneticPr fontId="2"/>
  </si>
  <si>
    <t>Windowsタブレット（現場用・室内用）対応品</t>
    <rPh sb="13" eb="16">
      <t>ゲンバヨウ</t>
    </rPh>
    <rPh sb="17" eb="20">
      <t>シツナイヨウ</t>
    </rPh>
    <rPh sb="21" eb="23">
      <t>タイオウ</t>
    </rPh>
    <rPh sb="23" eb="24">
      <t>ヒン</t>
    </rPh>
    <phoneticPr fontId="2"/>
  </si>
  <si>
    <t>全導入機器、システムが正常に作動するかの確認、試験成績表、系統図、配線図、機器一覧表、取扱説明書、保証書等をまとめた完成図書の作成費を記入してください。</t>
    <rPh sb="0" eb="1">
      <t>ゼン</t>
    </rPh>
    <rPh sb="1" eb="3">
      <t>ドウニュウ</t>
    </rPh>
    <rPh sb="3" eb="5">
      <t>キキ</t>
    </rPh>
    <rPh sb="11" eb="13">
      <t>セイジョウ</t>
    </rPh>
    <rPh sb="14" eb="16">
      <t>サドウ</t>
    </rPh>
    <rPh sb="20" eb="22">
      <t>カクニン</t>
    </rPh>
    <rPh sb="23" eb="25">
      <t>シケン</t>
    </rPh>
    <rPh sb="25" eb="27">
      <t>セイセキ</t>
    </rPh>
    <rPh sb="27" eb="28">
      <t>ヒョウ</t>
    </rPh>
    <rPh sb="29" eb="31">
      <t>ケイトウ</t>
    </rPh>
    <rPh sb="31" eb="32">
      <t>ズ</t>
    </rPh>
    <rPh sb="33" eb="36">
      <t>ハイセンズ</t>
    </rPh>
    <rPh sb="37" eb="39">
      <t>キキ</t>
    </rPh>
    <rPh sb="39" eb="41">
      <t>イチラン</t>
    </rPh>
    <rPh sb="41" eb="42">
      <t>ヒョウ</t>
    </rPh>
    <rPh sb="43" eb="45">
      <t>トリアツカイ</t>
    </rPh>
    <rPh sb="45" eb="48">
      <t>セツメイショ</t>
    </rPh>
    <rPh sb="49" eb="52">
      <t>ホショウショ</t>
    </rPh>
    <rPh sb="52" eb="53">
      <t>トウ</t>
    </rPh>
    <rPh sb="58" eb="60">
      <t>カンセイ</t>
    </rPh>
    <rPh sb="60" eb="62">
      <t>トショ</t>
    </rPh>
    <rPh sb="63" eb="65">
      <t>サクセイ</t>
    </rPh>
    <rPh sb="65" eb="66">
      <t>ヒ</t>
    </rPh>
    <rPh sb="67" eb="69">
      <t>キニュウ</t>
    </rPh>
    <phoneticPr fontId="2"/>
  </si>
  <si>
    <t>ﾌﾟﾚﾋﾞｭｰ用15ｲﾝﾁﾓﾆﾀｰﾃﾞｨｽﾌﾟﾚｲ</t>
    <rPh sb="0" eb="2">
      <t>ロクガ</t>
    </rPh>
    <rPh sb="2" eb="3">
      <t>ヨウ</t>
    </rPh>
    <phoneticPr fontId="2"/>
  </si>
  <si>
    <t>同上用（屋内用）キーボード</t>
    <rPh sb="0" eb="2">
      <t>ドウジョウ</t>
    </rPh>
    <rPh sb="2" eb="3">
      <t>ヨウ</t>
    </rPh>
    <rPh sb="4" eb="6">
      <t>オクナイ</t>
    </rPh>
    <rPh sb="6" eb="7">
      <t>ヨウ</t>
    </rPh>
    <phoneticPr fontId="2"/>
  </si>
  <si>
    <t>同上用（屋内用）タッチペン</t>
    <rPh sb="0" eb="2">
      <t>ドウジョウ</t>
    </rPh>
    <rPh sb="2" eb="3">
      <t>ヨウ</t>
    </rPh>
    <rPh sb="4" eb="6">
      <t>オクナイ</t>
    </rPh>
    <rPh sb="6" eb="7">
      <t>ヨウ</t>
    </rPh>
    <phoneticPr fontId="2"/>
  </si>
  <si>
    <t>同上用 (現場用）キーボード</t>
    <rPh sb="0" eb="2">
      <t>ドウジョウ</t>
    </rPh>
    <rPh sb="2" eb="3">
      <t>ヨウ</t>
    </rPh>
    <phoneticPr fontId="2"/>
  </si>
  <si>
    <t>同上用 (現場用）クレードル</t>
    <rPh sb="0" eb="1">
      <t>ドウ</t>
    </rPh>
    <rPh sb="1" eb="2">
      <t>ウエ</t>
    </rPh>
    <rPh sb="2" eb="3">
      <t>ヨウ</t>
    </rPh>
    <phoneticPr fontId="2"/>
  </si>
  <si>
    <t>同上用 (現場用）ストラップ</t>
    <rPh sb="0" eb="2">
      <t>ドウジョウ</t>
    </rPh>
    <rPh sb="2" eb="3">
      <t>ヨウ</t>
    </rPh>
    <phoneticPr fontId="2"/>
  </si>
  <si>
    <t>同上用 (現場用）タッチペン</t>
    <rPh sb="0" eb="2">
      <t>ドウジョウ</t>
    </rPh>
    <rPh sb="2" eb="3">
      <t>ヨウ</t>
    </rPh>
    <phoneticPr fontId="2"/>
  </si>
  <si>
    <t>Windowsタブレット（ 現場用・屋内用）ワイヤレスマウス</t>
    <rPh sb="18" eb="21">
      <t>オクナイヨウ</t>
    </rPh>
    <phoneticPr fontId="2"/>
  </si>
  <si>
    <t>Windowsタブレット（ 現場用・屋内用）ソフトケース</t>
    <phoneticPr fontId="2"/>
  </si>
  <si>
    <t>仕様調整、定例会出席、現場調査を含む案件管理費等を記入してください。</t>
    <rPh sb="0" eb="2">
      <t>シヨウ</t>
    </rPh>
    <rPh sb="2" eb="4">
      <t>チョウセイ</t>
    </rPh>
    <rPh sb="5" eb="7">
      <t>テイレイ</t>
    </rPh>
    <rPh sb="7" eb="8">
      <t>カイ</t>
    </rPh>
    <rPh sb="8" eb="10">
      <t>シュッセキ</t>
    </rPh>
    <rPh sb="11" eb="13">
      <t>ゲンバ</t>
    </rPh>
    <rPh sb="13" eb="15">
      <t>チョウサ</t>
    </rPh>
    <rPh sb="16" eb="17">
      <t>フク</t>
    </rPh>
    <rPh sb="18" eb="20">
      <t>アンケン</t>
    </rPh>
    <rPh sb="20" eb="22">
      <t>カンリ</t>
    </rPh>
    <rPh sb="22" eb="23">
      <t>ヒ</t>
    </rPh>
    <rPh sb="23" eb="24">
      <t>トウ</t>
    </rPh>
    <rPh sb="25" eb="27">
      <t>キニュウ</t>
    </rPh>
    <phoneticPr fontId="2"/>
  </si>
  <si>
    <t xml:space="preserve">本システム運用期間終了後にデータ抽出の必要があれば、その抽出費用を記入してください。
</t>
    <rPh sb="0" eb="1">
      <t>ホン</t>
    </rPh>
    <rPh sb="5" eb="7">
      <t>ウンヨウ</t>
    </rPh>
    <rPh sb="7" eb="9">
      <t>キカン</t>
    </rPh>
    <rPh sb="9" eb="12">
      <t>シュウリョウゴ</t>
    </rPh>
    <rPh sb="16" eb="18">
      <t>チュウシュツ</t>
    </rPh>
    <rPh sb="19" eb="21">
      <t>ヒツヨウ</t>
    </rPh>
    <rPh sb="28" eb="30">
      <t>チュウシュツ</t>
    </rPh>
    <phoneticPr fontId="2"/>
  </si>
  <si>
    <t>職員教育（操作）・研修、訓練運営・技術支援費用</t>
    <rPh sb="0" eb="2">
      <t>ショクイン</t>
    </rPh>
    <rPh sb="5" eb="7">
      <t>ソウサ</t>
    </rPh>
    <rPh sb="12" eb="14">
      <t>クンレン</t>
    </rPh>
    <rPh sb="14" eb="16">
      <t>ウンエイ</t>
    </rPh>
    <rPh sb="17" eb="19">
      <t>ギジュツ</t>
    </rPh>
    <rPh sb="19" eb="21">
      <t>シエン</t>
    </rPh>
    <phoneticPr fontId="2"/>
  </si>
  <si>
    <t>対応品（※提出時型式記入）本体付属品に含まれている場合には除く。</t>
    <rPh sb="0" eb="2">
      <t>タイオウ</t>
    </rPh>
    <rPh sb="2" eb="3">
      <t>ヒン</t>
    </rPh>
    <rPh sb="5" eb="7">
      <t>テイシュツ</t>
    </rPh>
    <rPh sb="7" eb="8">
      <t>ジ</t>
    </rPh>
    <rPh sb="8" eb="10">
      <t>カタシキ</t>
    </rPh>
    <rPh sb="10" eb="12">
      <t>キニュウ</t>
    </rPh>
    <rPh sb="13" eb="15">
      <t>ホンタイ</t>
    </rPh>
    <rPh sb="15" eb="17">
      <t>フゾク</t>
    </rPh>
    <rPh sb="17" eb="18">
      <t>ヒン</t>
    </rPh>
    <rPh sb="19" eb="20">
      <t>フク</t>
    </rPh>
    <rPh sb="25" eb="27">
      <t>バアイ</t>
    </rPh>
    <rPh sb="29" eb="30">
      <t>ノゾ</t>
    </rPh>
    <phoneticPr fontId="2"/>
  </si>
  <si>
    <t>対応品（※提出時型式記入）本体付属品に含まれている場合には除く。</t>
    <rPh sb="0" eb="2">
      <t>タイオウ</t>
    </rPh>
    <rPh sb="2" eb="3">
      <t>ヒン</t>
    </rPh>
    <rPh sb="5" eb="7">
      <t>テイシュツ</t>
    </rPh>
    <rPh sb="7" eb="8">
      <t>ジ</t>
    </rPh>
    <phoneticPr fontId="2"/>
  </si>
  <si>
    <t>Office Home＆Business2021（買取り）ただし、導入時、最新版のものとする。標準搭載されているWindowsタブレットの場合にはその台数を除く。</t>
    <rPh sb="25" eb="26">
      <t>カ</t>
    </rPh>
    <rPh sb="26" eb="27">
      <t>トリ</t>
    </rPh>
    <rPh sb="33" eb="35">
      <t>ドウニュウ</t>
    </rPh>
    <rPh sb="35" eb="36">
      <t>ジ</t>
    </rPh>
    <rPh sb="37" eb="40">
      <t>サイシンバン</t>
    </rPh>
    <rPh sb="47" eb="49">
      <t>ヒョウジュン</t>
    </rPh>
    <rPh sb="49" eb="51">
      <t>トウサイ</t>
    </rPh>
    <rPh sb="69" eb="71">
      <t>バアイ</t>
    </rPh>
    <rPh sb="75" eb="77">
      <t>ダイスウ</t>
    </rPh>
    <rPh sb="78" eb="79">
      <t>ノゾ</t>
    </rPh>
    <phoneticPr fontId="2"/>
  </si>
  <si>
    <t>ｼｽﾃﾑｺﾝﾄﾛｰﾗｰ（電源・ﾏｳﾝﾄ金具含む）</t>
    <rPh sb="12" eb="14">
      <t>デンゲン</t>
    </rPh>
    <rPh sb="19" eb="21">
      <t>カナグ</t>
    </rPh>
    <rPh sb="21" eb="22">
      <t>フク</t>
    </rPh>
    <phoneticPr fontId="24"/>
  </si>
  <si>
    <t>ﾀｯﾁﾊﾟﾈﾙ用ﾀﾌﾞﾚｯﾄ（接続ﾗｲｾﾝｽ含む）</t>
    <rPh sb="7" eb="8">
      <t>ヨウ</t>
    </rPh>
    <rPh sb="15" eb="17">
      <t>セツゾク</t>
    </rPh>
    <rPh sb="22" eb="23">
      <t>フク</t>
    </rPh>
    <phoneticPr fontId="25"/>
  </si>
  <si>
    <t>AVラック固定等</t>
    <rPh sb="5" eb="7">
      <t>コテイ</t>
    </rPh>
    <rPh sb="7" eb="8">
      <t>トウ</t>
    </rPh>
    <phoneticPr fontId="2"/>
  </si>
  <si>
    <t>ｼｰﾄﾌｨｰﾄﾞｽｷｬﾅｰ</t>
    <phoneticPr fontId="2"/>
  </si>
  <si>
    <t>ｲﾝｸｼﾞｪｯﾄﾌﾟﾘﾝﾀ（家庭用）</t>
    <rPh sb="14" eb="17">
      <t>カテイヨウ</t>
    </rPh>
    <phoneticPr fontId="2"/>
  </si>
  <si>
    <t>※この参考数量書の数量等は、積算をする際に現時点で最低限必要と想定されるものを参考として提示するものです。その他必要なものなど詳細の積算ついては、各事業者により、再積算を行って下さい。　</t>
    <rPh sb="3" eb="5">
      <t>サンコウ</t>
    </rPh>
    <rPh sb="5" eb="7">
      <t>スウリョウ</t>
    </rPh>
    <rPh sb="7" eb="8">
      <t>ショ</t>
    </rPh>
    <rPh sb="21" eb="24">
      <t>ゲンジテン</t>
    </rPh>
    <rPh sb="25" eb="28">
      <t>サイテイゲン</t>
    </rPh>
    <rPh sb="28" eb="30">
      <t>ヒツヨウ</t>
    </rPh>
    <rPh sb="31" eb="33">
      <t>ソウテイ</t>
    </rPh>
    <rPh sb="55" eb="56">
      <t>タ</t>
    </rPh>
    <rPh sb="56" eb="58">
      <t>ヒツヨウ</t>
    </rPh>
    <rPh sb="63" eb="65">
      <t>ショウサイ</t>
    </rPh>
    <rPh sb="66" eb="68">
      <t>セキサン</t>
    </rPh>
    <rPh sb="81" eb="82">
      <t>サイ</t>
    </rPh>
    <rPh sb="85" eb="86">
      <t>オコナ</t>
    </rPh>
    <phoneticPr fontId="2"/>
  </si>
  <si>
    <t>コラボレーションサーバ（ｵﾝﾌﾟﾚﾐｽ型）</t>
    <rPh sb="19" eb="20">
      <t>ガタ</t>
    </rPh>
    <phoneticPr fontId="22"/>
  </si>
  <si>
    <t>Windowsタブレット（現場用又は室内用）、付属品、オプション品が全て収納可能なもの。</t>
    <rPh sb="16" eb="17">
      <t>マタ</t>
    </rPh>
    <rPh sb="23" eb="25">
      <t>フゾク</t>
    </rPh>
    <rPh sb="25" eb="26">
      <t>ヒン</t>
    </rPh>
    <rPh sb="32" eb="33">
      <t>ヒン</t>
    </rPh>
    <rPh sb="34" eb="35">
      <t>スベ</t>
    </rPh>
    <rPh sb="36" eb="38">
      <t>シュウノウ</t>
    </rPh>
    <rPh sb="38" eb="40">
      <t>カノウ</t>
    </rPh>
    <phoneticPr fontId="2"/>
  </si>
  <si>
    <r>
      <rPr>
        <sz val="11"/>
        <rFont val="UD デジタル 教科書体 N-R"/>
        <family val="1"/>
        <charset val="128"/>
      </rPr>
      <t>32TB以上  電算機室（第2庁舎）内にサーバ設置予定（冗長化検討（RAID)）</t>
    </r>
    <r>
      <rPr>
        <sz val="11"/>
        <color theme="1"/>
        <rFont val="UD デジタル 教科書体 N-R"/>
        <family val="1"/>
        <charset val="128"/>
      </rPr>
      <t xml:space="preserve">
機器代（物品費）に保守パック（5年分）等が含まれている商品の場合には、物品費に含めるものとし、その旨を備考欄に記入すること。</t>
    </r>
    <rPh sb="4" eb="6">
      <t>イジョウ</t>
    </rPh>
    <rPh sb="41" eb="43">
      <t>キキ</t>
    </rPh>
    <rPh sb="43" eb="44">
      <t>ダイ</t>
    </rPh>
    <rPh sb="45" eb="47">
      <t>ブッピン</t>
    </rPh>
    <rPh sb="47" eb="48">
      <t>ヒ</t>
    </rPh>
    <rPh sb="50" eb="52">
      <t>ホシュ</t>
    </rPh>
    <rPh sb="57" eb="58">
      <t>ネン</t>
    </rPh>
    <rPh sb="58" eb="59">
      <t>ブン</t>
    </rPh>
    <rPh sb="60" eb="61">
      <t>トウ</t>
    </rPh>
    <rPh sb="62" eb="63">
      <t>フク</t>
    </rPh>
    <rPh sb="68" eb="70">
      <t>ショウヒン</t>
    </rPh>
    <rPh sb="71" eb="73">
      <t>バアイ</t>
    </rPh>
    <rPh sb="76" eb="78">
      <t>ブッピン</t>
    </rPh>
    <rPh sb="78" eb="79">
      <t>ヒ</t>
    </rPh>
    <rPh sb="80" eb="81">
      <t>フク</t>
    </rPh>
    <rPh sb="90" eb="91">
      <t>ムネ</t>
    </rPh>
    <rPh sb="92" eb="94">
      <t>ビコウ</t>
    </rPh>
    <rPh sb="94" eb="95">
      <t>ラン</t>
    </rPh>
    <rPh sb="96" eb="98">
      <t>キニュウ</t>
    </rPh>
    <phoneticPr fontId="2"/>
  </si>
  <si>
    <t>A3カラー印刷（両面）、無線・有線接続可能でコンパクトで持ち運びしやすいもの。上記スキャナー機能搭載機器の場合には、上記シートフィードスキャナーは不要。</t>
    <rPh sb="5" eb="7">
      <t>インサツ</t>
    </rPh>
    <rPh sb="8" eb="10">
      <t>リョウメン</t>
    </rPh>
    <rPh sb="12" eb="14">
      <t>ムセン</t>
    </rPh>
    <rPh sb="15" eb="17">
      <t>ユウセン</t>
    </rPh>
    <rPh sb="17" eb="19">
      <t>セツゾク</t>
    </rPh>
    <rPh sb="19" eb="21">
      <t>カノウ</t>
    </rPh>
    <rPh sb="39" eb="41">
      <t>ジョウキ</t>
    </rPh>
    <rPh sb="46" eb="48">
      <t>キノウ</t>
    </rPh>
    <rPh sb="48" eb="50">
      <t>トウサイ</t>
    </rPh>
    <rPh sb="50" eb="52">
      <t>キキ</t>
    </rPh>
    <rPh sb="53" eb="55">
      <t>バアイ</t>
    </rPh>
    <rPh sb="58" eb="60">
      <t>ジョウキ</t>
    </rPh>
    <rPh sb="73" eb="75">
      <t>フヨウ</t>
    </rPh>
    <phoneticPr fontId="2"/>
  </si>
  <si>
    <t>A3カラー読取り可（両面・複数枚）で無線・有線接続可能でコンパクトで持ち運びしやすいもの。下記インクジェットプリンタ機能搭載機器の場合には、下記インクジェットプリンタは不要。</t>
    <rPh sb="5" eb="6">
      <t>ヨ</t>
    </rPh>
    <rPh sb="6" eb="7">
      <t>ト</t>
    </rPh>
    <rPh sb="8" eb="9">
      <t>カ</t>
    </rPh>
    <rPh sb="10" eb="12">
      <t>リョウメン</t>
    </rPh>
    <rPh sb="13" eb="16">
      <t>フクスウマイ</t>
    </rPh>
    <rPh sb="18" eb="20">
      <t>ムセン</t>
    </rPh>
    <rPh sb="21" eb="23">
      <t>ユウセン</t>
    </rPh>
    <rPh sb="23" eb="25">
      <t>セツゾク</t>
    </rPh>
    <rPh sb="25" eb="27">
      <t>カノウ</t>
    </rPh>
    <rPh sb="34" eb="35">
      <t>モ</t>
    </rPh>
    <rPh sb="36" eb="37">
      <t>ハコ</t>
    </rPh>
    <rPh sb="45" eb="47">
      <t>カキ</t>
    </rPh>
    <rPh sb="58" eb="60">
      <t>キノウ</t>
    </rPh>
    <rPh sb="60" eb="62">
      <t>トウサイ</t>
    </rPh>
    <rPh sb="62" eb="64">
      <t>キキ</t>
    </rPh>
    <rPh sb="65" eb="67">
      <t>バアイ</t>
    </rPh>
    <rPh sb="70" eb="72">
      <t>カキ</t>
    </rPh>
    <rPh sb="84" eb="86">
      <t>フヨウ</t>
    </rPh>
    <phoneticPr fontId="2"/>
  </si>
  <si>
    <t>災害対策室（本庁舎）</t>
    <rPh sb="0" eb="5">
      <t>サイタイシツ</t>
    </rPh>
    <phoneticPr fontId="2"/>
  </si>
  <si>
    <t>市長室（本庁舎）、大井総合支所、都市政策部事務室（第2庁舎）の3か所</t>
    <rPh sb="0" eb="3">
      <t>シチョウシツ</t>
    </rPh>
    <phoneticPr fontId="2"/>
  </si>
  <si>
    <t>対応品（※提出時型式記入）</t>
    <phoneticPr fontId="2"/>
  </si>
  <si>
    <t>対応品（※提出時型式記入）本体付属品に含まれている場合には除く。</t>
    <rPh sb="13" eb="15">
      <t>ホンタイ</t>
    </rPh>
    <rPh sb="15" eb="17">
      <t>フゾク</t>
    </rPh>
    <rPh sb="17" eb="18">
      <t>ヒン</t>
    </rPh>
    <rPh sb="19" eb="20">
      <t>フク</t>
    </rPh>
    <rPh sb="25" eb="27">
      <t>バアイ</t>
    </rPh>
    <rPh sb="29" eb="30">
      <t>ノゾ</t>
    </rPh>
    <phoneticPr fontId="2"/>
  </si>
  <si>
    <t>対応品（※提出時型式記入）タブレットスタンド及び変換アダプター等により補完可とする。</t>
    <phoneticPr fontId="2"/>
  </si>
  <si>
    <t>相当品</t>
    <rPh sb="0" eb="3">
      <t>ソウトウヒン</t>
    </rPh>
    <phoneticPr fontId="2"/>
  </si>
  <si>
    <t>相当品
サーバ本体はタブレット端末等100台まで同時接続可能な容量を有していること。本ライセンスにサーバ本体の費用も含まれている場合には、本項目に総費用を計上するものとし、サーバ本体の費用（ネットワーク機器№2）と二重計上しないよう注意すること。（冗長化考慮）</t>
    <rPh sb="0" eb="3">
      <t>ソウトウヒン</t>
    </rPh>
    <rPh sb="7" eb="9">
      <t>ホンタイ</t>
    </rPh>
    <rPh sb="42" eb="43">
      <t>ホン</t>
    </rPh>
    <rPh sb="69" eb="70">
      <t>ホン</t>
    </rPh>
    <rPh sb="70" eb="72">
      <t>コウモク</t>
    </rPh>
    <rPh sb="73" eb="74">
      <t>ソウ</t>
    </rPh>
    <rPh sb="74" eb="76">
      <t>ヒヨウ</t>
    </rPh>
    <rPh sb="77" eb="79">
      <t>ケイジョウ</t>
    </rPh>
    <rPh sb="89" eb="91">
      <t>ホンタイ</t>
    </rPh>
    <rPh sb="92" eb="94">
      <t>ヒヨウ</t>
    </rPh>
    <rPh sb="107" eb="109">
      <t>キキ</t>
    </rPh>
    <rPh sb="113" eb="115">
      <t>ニジュウ</t>
    </rPh>
    <rPh sb="115" eb="117">
      <t>ケイジョウ</t>
    </rPh>
    <rPh sb="122" eb="124">
      <t>チュウイジョウチョウカコウリョ</t>
    </rPh>
    <phoneticPr fontId="2"/>
  </si>
  <si>
    <t>相当品
タブレット端末等100台まで同時接続可能な容量を有していること。コラボレーション サーバ・ソフトウェアライセンスの費用（ソフトウェア№1）にサーバ本体の費用も含まれている場合には、コラボレーション サーバ・ソフトウェアライセンスの費用（ソフトウェア№1）に費用を計上し、二重計上とならないよう注意すること。（冗長化考慮）</t>
    <rPh sb="0" eb="3">
      <t>ソウトウヒン</t>
    </rPh>
    <rPh sb="9" eb="11">
      <t>タンマツ</t>
    </rPh>
    <rPh sb="11" eb="12">
      <t>トウ</t>
    </rPh>
    <rPh sb="15" eb="16">
      <t>ダイ</t>
    </rPh>
    <rPh sb="22" eb="24">
      <t>カノウ</t>
    </rPh>
    <rPh sb="25" eb="27">
      <t>ヨウリョウ</t>
    </rPh>
    <rPh sb="28" eb="29">
      <t>ユウ</t>
    </rPh>
    <rPh sb="77" eb="79">
      <t>ホンタイ</t>
    </rPh>
    <rPh sb="80" eb="82">
      <t>ヒヨウ</t>
    </rPh>
    <rPh sb="83" eb="84">
      <t>フク</t>
    </rPh>
    <rPh sb="89" eb="91">
      <t>バアイ</t>
    </rPh>
    <rPh sb="132" eb="134">
      <t>ヒヨウ</t>
    </rPh>
    <rPh sb="135" eb="137">
      <t>ケイジョウ</t>
    </rPh>
    <phoneticPr fontId="2"/>
  </si>
  <si>
    <t>相当品
電算機室（第2庁舎）内設置予定。
停電時、非常用発電設備稼働までの間のサーバ救済用UPSとする。（冗長化考慮）
機器代（物品費）に保守パック（5年分）等が含まれている商品の場合には、物品費に含めるものとし、その旨を備考欄に記入すること。</t>
    <rPh sb="0" eb="2">
      <t>ソウトウ</t>
    </rPh>
    <rPh sb="2" eb="3">
      <t>ヒン</t>
    </rPh>
    <rPh sb="4" eb="6">
      <t>デンサン</t>
    </rPh>
    <rPh sb="6" eb="7">
      <t>キ</t>
    </rPh>
    <rPh sb="7" eb="8">
      <t>シツ</t>
    </rPh>
    <rPh sb="9" eb="10">
      <t>ダイ</t>
    </rPh>
    <rPh sb="11" eb="13">
      <t>チョウシャ</t>
    </rPh>
    <rPh sb="14" eb="15">
      <t>ナイ</t>
    </rPh>
    <rPh sb="15" eb="17">
      <t>セッチ</t>
    </rPh>
    <rPh sb="17" eb="19">
      <t>ヨテイ</t>
    </rPh>
    <rPh sb="21" eb="23">
      <t>テイデン</t>
    </rPh>
    <rPh sb="23" eb="24">
      <t>ジ</t>
    </rPh>
    <rPh sb="25" eb="28">
      <t>ヒジョウヨウ</t>
    </rPh>
    <rPh sb="28" eb="30">
      <t>ハツデン</t>
    </rPh>
    <rPh sb="30" eb="32">
      <t>セツビ</t>
    </rPh>
    <rPh sb="32" eb="34">
      <t>カドウ</t>
    </rPh>
    <rPh sb="37" eb="38">
      <t>カン</t>
    </rPh>
    <rPh sb="42" eb="45">
      <t>キュウサイヨウ</t>
    </rPh>
    <rPh sb="53" eb="55">
      <t>ジョウチョウ</t>
    </rPh>
    <rPh sb="55" eb="56">
      <t>カ</t>
    </rPh>
    <rPh sb="56" eb="58">
      <t>コウリョ</t>
    </rPh>
    <rPh sb="77" eb="78">
      <t>ブン</t>
    </rPh>
    <rPh sb="87" eb="89">
      <t>ショウヒン</t>
    </rPh>
    <phoneticPr fontId="2"/>
  </si>
  <si>
    <t>閉域回線費用</t>
    <rPh sb="0" eb="2">
      <t>ヘイイキ</t>
    </rPh>
    <rPh sb="2" eb="4">
      <t>カイセン</t>
    </rPh>
    <rPh sb="4" eb="6">
      <t>ヒヨウ</t>
    </rPh>
    <phoneticPr fontId="2"/>
  </si>
  <si>
    <t>タブレット端末通信料</t>
    <rPh sb="5" eb="7">
      <t>タンマツ</t>
    </rPh>
    <rPh sb="7" eb="9">
      <t>ツウシン</t>
    </rPh>
    <rPh sb="9" eb="10">
      <t>リョウ</t>
    </rPh>
    <phoneticPr fontId="2"/>
  </si>
  <si>
    <t>提案価格内訳書</t>
    <rPh sb="0" eb="2">
      <t>テイアン</t>
    </rPh>
    <rPh sb="2" eb="4">
      <t>カカク</t>
    </rPh>
    <rPh sb="4" eb="6">
      <t>ウチワケ</t>
    </rPh>
    <phoneticPr fontId="2"/>
  </si>
  <si>
    <t>提案価格内訳書（PKG費用）</t>
    <rPh sb="0" eb="2">
      <t>テイアン</t>
    </rPh>
    <rPh sb="2" eb="4">
      <t>カカク</t>
    </rPh>
    <rPh sb="4" eb="7">
      <t>ウチワケショ</t>
    </rPh>
    <rPh sb="11" eb="13">
      <t>ヒヨウ</t>
    </rPh>
    <phoneticPr fontId="2"/>
  </si>
  <si>
    <t>提案価格内訳書（物品費用）</t>
    <rPh sb="0" eb="2">
      <t>テイアン</t>
    </rPh>
    <rPh sb="2" eb="4">
      <t>カカク</t>
    </rPh>
    <rPh sb="4" eb="6">
      <t>ウチワケ</t>
    </rPh>
    <rPh sb="8" eb="10">
      <t>ブッピン</t>
    </rPh>
    <phoneticPr fontId="2"/>
  </si>
  <si>
    <t>その他</t>
    <phoneticPr fontId="2"/>
  </si>
  <si>
    <t>実践型作戦電子テーブル</t>
    <rPh sb="5" eb="7">
      <t>デンシ</t>
    </rPh>
    <phoneticPr fontId="2"/>
  </si>
  <si>
    <t>ケーブル長さ等については、10ｍ（規格CAT6A）を想定。
現地調査、使用場所確認後に協議。</t>
    <rPh sb="6" eb="7">
      <t>トウ</t>
    </rPh>
    <rPh sb="17" eb="19">
      <t>キカク</t>
    </rPh>
    <rPh sb="26" eb="28">
      <t>ソウテイ</t>
    </rPh>
    <rPh sb="35" eb="37">
      <t>シヨウ</t>
    </rPh>
    <rPh sb="37" eb="39">
      <t>バショ</t>
    </rPh>
    <rPh sb="39" eb="41">
      <t>カクニン</t>
    </rPh>
    <rPh sb="41" eb="42">
      <t>ゴ</t>
    </rPh>
    <phoneticPr fontId="2"/>
  </si>
  <si>
    <t>ケーブル長さについては、5ｍ程度を想定。現地調査、使用場所確認後に協議。</t>
    <rPh sb="4" eb="5">
      <t>ナガ</t>
    </rPh>
    <rPh sb="14" eb="16">
      <t>テイド</t>
    </rPh>
    <rPh sb="17" eb="19">
      <t>ソウテイ</t>
    </rPh>
    <phoneticPr fontId="2"/>
  </si>
  <si>
    <t>※物品費のNo.1パッケージの明細は、様式第8号「別紙2(PKG費用)」に記入してください。</t>
    <rPh sb="19" eb="21">
      <t>ヨウシキ</t>
    </rPh>
    <rPh sb="21" eb="22">
      <t>ダイ</t>
    </rPh>
    <rPh sb="23" eb="24">
      <t>ゴウ</t>
    </rPh>
    <rPh sb="25" eb="27">
      <t>ベッシ</t>
    </rPh>
    <rPh sb="32" eb="34">
      <t>ヒヨウ</t>
    </rPh>
    <phoneticPr fontId="2"/>
  </si>
  <si>
    <t>※物品費のNo.2～6までの明細は、様式第8号「別紙3(物品費用)」に記入してください。</t>
    <rPh sb="18" eb="20">
      <t>ヨウシキ</t>
    </rPh>
    <rPh sb="20" eb="21">
      <t>ダイ</t>
    </rPh>
    <rPh sb="22" eb="23">
      <t>ゴウ</t>
    </rPh>
    <rPh sb="24" eb="26">
      <t>ベッシ</t>
    </rPh>
    <rPh sb="30" eb="32">
      <t>ヒヨウ</t>
    </rPh>
    <phoneticPr fontId="2"/>
  </si>
  <si>
    <t>※参考数量表（物品費用）については、あくまでも参考であり各事業者において積算を行ってください。</t>
    <rPh sb="1" eb="6">
      <t>サンコウスウリョウヒョウ</t>
    </rPh>
    <rPh sb="7" eb="9">
      <t>ブッピン</t>
    </rPh>
    <rPh sb="9" eb="11">
      <t>ヒヨウ</t>
    </rPh>
    <rPh sb="23" eb="25">
      <t>サンコウ</t>
    </rPh>
    <rPh sb="28" eb="32">
      <t>カクジギョウシャ</t>
    </rPh>
    <rPh sb="36" eb="38">
      <t>セキサン</t>
    </rPh>
    <rPh sb="39" eb="40">
      <t>オコナ</t>
    </rPh>
    <phoneticPr fontId="2"/>
  </si>
  <si>
    <t>USBメモリ</t>
    <phoneticPr fontId="2"/>
  </si>
  <si>
    <t>パスワードロック機能付き（8GB以上）</t>
    <rPh sb="8" eb="10">
      <t>キノウ</t>
    </rPh>
    <phoneticPr fontId="2"/>
  </si>
  <si>
    <t>イニシャルコスト合計（A＋B）</t>
    <rPh sb="8" eb="10">
      <t>ゴウケイ</t>
    </rPh>
    <rPh sb="9" eb="10">
      <t>ケイ</t>
    </rPh>
    <phoneticPr fontId="2"/>
  </si>
  <si>
    <t>※イニシャルコスト合計が「ふじみ野市防災情報共有システム構築業務委託プロポーザル実施要領 4.提案限度額」を超えないように積算してください。</t>
    <rPh sb="9" eb="11">
      <t>ゴウケイ</t>
    </rPh>
    <rPh sb="47" eb="49">
      <t>テイアン</t>
    </rPh>
    <rPh sb="49" eb="52">
      <t>ゲンドガク</t>
    </rPh>
    <rPh sb="54" eb="55">
      <t>コ</t>
    </rPh>
    <rPh sb="61" eb="63">
      <t>セキサン</t>
    </rPh>
    <phoneticPr fontId="2"/>
  </si>
  <si>
    <t>ランニングコスト合計（C）</t>
    <phoneticPr fontId="2"/>
  </si>
  <si>
    <t>10.1インチ以上で防水、耐衝撃、防塵、タッチペンでの書き込み可能でLTE対応（nanoSiMカード+eSiM対応）の端末</t>
    <rPh sb="7" eb="9">
      <t>イジョウ</t>
    </rPh>
    <rPh sb="10" eb="12">
      <t>ボウスイ</t>
    </rPh>
    <rPh sb="13" eb="14">
      <t>タイ</t>
    </rPh>
    <rPh sb="14" eb="16">
      <t>ショウゲキ</t>
    </rPh>
    <rPh sb="17" eb="19">
      <t>ボウジン</t>
    </rPh>
    <rPh sb="27" eb="28">
      <t>カ</t>
    </rPh>
    <rPh sb="29" eb="30">
      <t>コ</t>
    </rPh>
    <rPh sb="31" eb="32">
      <t>カ</t>
    </rPh>
    <rPh sb="32" eb="33">
      <t>ノウ</t>
    </rPh>
    <phoneticPr fontId="2"/>
  </si>
  <si>
    <t>b.パッケージに対する
カスタマイズ費用</t>
    <rPh sb="8" eb="9">
      <t>タイ</t>
    </rPh>
    <rPh sb="18" eb="20">
      <t>ヒヨウ</t>
    </rPh>
    <phoneticPr fontId="2"/>
  </si>
  <si>
    <t>10GbE対応のルーターとすること。
災害対策室（本庁舎）、大井総合支所、電算機室（第2庁舎）の3か所に各2台設置（（回線速度、冗長化考慮）
機器代（物品費）に保守費用（5年分）がパッケージとして含まれている場合には、物品費に含めるものとし、その旨を備考欄に記入すること。</t>
    <rPh sb="52" eb="53">
      <t>カク</t>
    </rPh>
    <rPh sb="54" eb="55">
      <t>ダイ</t>
    </rPh>
    <rPh sb="55" eb="57">
      <t>セッチ</t>
    </rPh>
    <rPh sb="79" eb="81">
      <t>コウリョ</t>
    </rPh>
    <rPh sb="82" eb="83">
      <t>ヒ</t>
    </rPh>
    <rPh sb="83" eb="84">
      <t>ヨウ</t>
    </rPh>
    <rPh sb="106" eb="107">
      <t>ブン</t>
    </rPh>
    <phoneticPr fontId="2"/>
  </si>
  <si>
    <t>アクセスポイント</t>
    <phoneticPr fontId="2"/>
  </si>
  <si>
    <r>
      <t>VPN（閉域）回線用
アクセスポイント（端末30台が同時接続可能なもの）</t>
    </r>
    <r>
      <rPr>
        <sz val="11"/>
        <color theme="1"/>
        <rFont val="Calibri"/>
        <family val="1"/>
      </rPr>
      <t>×</t>
    </r>
    <r>
      <rPr>
        <sz val="11"/>
        <color theme="1"/>
        <rFont val="UD デジタル 教科書体 N-R"/>
        <family val="1"/>
        <charset val="128"/>
      </rPr>
      <t>１、アクセスポイント（端末10台が同時接続可能なもの）</t>
    </r>
    <r>
      <rPr>
        <sz val="11"/>
        <color theme="1"/>
        <rFont val="Calibri"/>
        <family val="1"/>
      </rPr>
      <t>×</t>
    </r>
    <r>
      <rPr>
        <sz val="11"/>
        <color theme="1"/>
        <rFont val="UD デジタル 教科書体 N-R"/>
        <family val="1"/>
        <charset val="128"/>
      </rPr>
      <t>２</t>
    </r>
    <rPh sb="30" eb="32">
      <t>カノウ</t>
    </rPh>
    <rPh sb="58" eb="60">
      <t>カノウ</t>
    </rPh>
    <phoneticPr fontId="2"/>
  </si>
  <si>
    <t>10.5インチ以上でタッチペンで書き込み可能なもので、LTE対応（nanoSiMカード+eSiM対応）の端末</t>
    <rPh sb="52" eb="54">
      <t>タンマツ</t>
    </rPh>
    <phoneticPr fontId="2"/>
  </si>
  <si>
    <t>※「a．パッケージ価格」は、買い取りの価格です。使用料方式の場合は「c.パッケージに対する使用料・運用保守費用/1年間」に記入して下さい。</t>
    <phoneticPr fontId="2"/>
  </si>
  <si>
    <t>詳細については別紙「様式3（ＰＫＧ費用）　a.パッケージ価格」に記入してください。
参考：実践型電子作戦テーブル等</t>
    <rPh sb="17" eb="19">
      <t>ヒヨウ</t>
    </rPh>
    <rPh sb="28" eb="30">
      <t>カカク</t>
    </rPh>
    <rPh sb="42" eb="44">
      <t>サンコウ</t>
    </rPh>
    <rPh sb="48" eb="50">
      <t>デンシ</t>
    </rPh>
    <rPh sb="56" eb="57">
      <t>トウ</t>
    </rPh>
    <phoneticPr fontId="2"/>
  </si>
  <si>
    <t>物品費No.1パッケージ価格の業務システムを構築・運用するために必要なハードウェアの費用を記入してください。想定している機器一覧を別紙「様式4(物品費用)　ハードウェア」に記入して下さい。
参考：Windowsタブレット端末60台（現場用×5、屋内用×55）、同端末オプション品等</t>
    <rPh sb="12" eb="14">
      <t>カカク</t>
    </rPh>
    <rPh sb="95" eb="97">
      <t>サンコウ</t>
    </rPh>
    <rPh sb="110" eb="112">
      <t>タンマツ</t>
    </rPh>
    <rPh sb="114" eb="115">
      <t>ダイ</t>
    </rPh>
    <rPh sb="116" eb="119">
      <t>ゲンバヨウ</t>
    </rPh>
    <rPh sb="122" eb="125">
      <t>オクナイヨウ</t>
    </rPh>
    <rPh sb="130" eb="131">
      <t>ドウ</t>
    </rPh>
    <rPh sb="131" eb="133">
      <t>タンマツ</t>
    </rPh>
    <rPh sb="138" eb="139">
      <t>ヒン</t>
    </rPh>
    <rPh sb="139" eb="140">
      <t>トウ</t>
    </rPh>
    <phoneticPr fontId="2"/>
  </si>
  <si>
    <t>想定しているソフトウェアを別紙「様式4(物品費用)　ソフトウェア」に記入して下さい。
参考：遠隔情報共有システムソフトウェア 61ライセンス（V-CUBEコラボレーション クライアントライセンス相当品）※）、その他ソフトウェアライセンス、Windows Office（買取り）等</t>
    <rPh sb="43" eb="45">
      <t>サンコウ</t>
    </rPh>
    <rPh sb="106" eb="107">
      <t>タトウ</t>
    </rPh>
    <rPh sb="134" eb="136">
      <t>カイトリ</t>
    </rPh>
    <phoneticPr fontId="2"/>
  </si>
  <si>
    <t>想定している機器一覧を別紙「様式4(物品費用)　ネットワーク機器」に記入して下さい。
参考：NAS（32TB以上）、サーバ（UPS含む）、VPNルーター（10GbE対応）、アクセスポイント等
NAS及びVPNルーターは、冗長化を図ること。</t>
    <rPh sb="30" eb="32">
      <t>キキ</t>
    </rPh>
    <rPh sb="43" eb="45">
      <t>サンコウ</t>
    </rPh>
    <rPh sb="54" eb="56">
      <t>イジョウ</t>
    </rPh>
    <rPh sb="65" eb="66">
      <t>フク</t>
    </rPh>
    <rPh sb="94" eb="95">
      <t>トウ</t>
    </rPh>
    <rPh sb="99" eb="100">
      <t>オヨ</t>
    </rPh>
    <rPh sb="110" eb="111">
      <t>カ</t>
    </rPh>
    <rPh sb="111" eb="113">
      <t>コウリョ</t>
    </rPh>
    <rPh sb="114" eb="115">
      <t>ハカ</t>
    </rPh>
    <phoneticPr fontId="2"/>
  </si>
  <si>
    <t>システム依存の周辺機器等について記入して下さい。参考：HUB、スキャナ、プリンタ等
想定している機器一覧を別紙「様式4(物品費用)　周辺機器」に記入して下さい。
※原則として、当市の既存機器を使用することを前提条件とします。</t>
    <rPh sb="11" eb="12">
      <t>トウ</t>
    </rPh>
    <rPh sb="16" eb="18">
      <t>キニュウ</t>
    </rPh>
    <rPh sb="20" eb="21">
      <t>クダ</t>
    </rPh>
    <rPh sb="24" eb="26">
      <t>サンコウ</t>
    </rPh>
    <rPh sb="40" eb="41">
      <t>トウ</t>
    </rPh>
    <rPh sb="66" eb="68">
      <t>シュウヘン</t>
    </rPh>
    <rPh sb="68" eb="70">
      <t>キキ</t>
    </rPh>
    <rPh sb="82" eb="84">
      <t>ゲンソク</t>
    </rPh>
    <phoneticPr fontId="2"/>
  </si>
  <si>
    <t>その他必要なものについて別紙「様式4(物品費用)　その他」に記入して下さい。
参考：AV関連機器、サーバラック（必要な場合）、その他上記に含まれないもの等
必要に応じて行（項目）を追加してください。</t>
    <rPh sb="27" eb="28">
      <t>タ</t>
    </rPh>
    <rPh sb="39" eb="41">
      <t>サンコウ</t>
    </rPh>
    <rPh sb="44" eb="46">
      <t>カンレン</t>
    </rPh>
    <rPh sb="46" eb="48">
      <t>キキ</t>
    </rPh>
    <rPh sb="65" eb="66">
      <t>タ</t>
    </rPh>
    <rPh sb="66" eb="68">
      <t>ジョウキ</t>
    </rPh>
    <rPh sb="69" eb="70">
      <t>フク</t>
    </rPh>
    <rPh sb="76" eb="77">
      <t>トウ</t>
    </rPh>
    <rPh sb="86" eb="88">
      <t>コウモク</t>
    </rPh>
    <phoneticPr fontId="2"/>
  </si>
  <si>
    <t>上記の物品費No.1～6に関する搬入・設置・設定費用を記入してください。（※パッケージ構築費含む。）
機器等へのテプラ貼付等作業費も含めてください。</t>
    <rPh sb="13" eb="14">
      <t>カン</t>
    </rPh>
    <rPh sb="16" eb="18">
      <t>ハンニュウ</t>
    </rPh>
    <rPh sb="19" eb="21">
      <t>セッチ</t>
    </rPh>
    <rPh sb="22" eb="24">
      <t>セッテイ</t>
    </rPh>
    <rPh sb="43" eb="45">
      <t>コウチク</t>
    </rPh>
    <rPh sb="45" eb="46">
      <t>ヒ</t>
    </rPh>
    <rPh sb="46" eb="47">
      <t>フク</t>
    </rPh>
    <rPh sb="51" eb="53">
      <t>キキ</t>
    </rPh>
    <rPh sb="53" eb="54">
      <t>トウ</t>
    </rPh>
    <rPh sb="59" eb="61">
      <t>チョウフ</t>
    </rPh>
    <rPh sb="61" eb="62">
      <t>トウ</t>
    </rPh>
    <rPh sb="62" eb="64">
      <t>サギョウ</t>
    </rPh>
    <rPh sb="64" eb="65">
      <t>ヒ</t>
    </rPh>
    <rPh sb="66" eb="67">
      <t>フク</t>
    </rPh>
    <phoneticPr fontId="2"/>
  </si>
  <si>
    <t>システム設定、ネットワーク設定など。参考：サーバ、ルーター設定、タブレット端末等の初期設定、ID・パスワード設定、V-CUBEソフトウェア及びWindows Officeのインストール等の設定費用を記入してください。</t>
    <rPh sb="4" eb="6">
      <t>セッテイ</t>
    </rPh>
    <rPh sb="13" eb="15">
      <t>セッテイ</t>
    </rPh>
    <rPh sb="18" eb="20">
      <t>サンコウ</t>
    </rPh>
    <rPh sb="54" eb="56">
      <t>セッテイ</t>
    </rPh>
    <phoneticPr fontId="2"/>
  </si>
  <si>
    <t>新システム導入により職員教育（操作）・研修費用（研修資料・取扱説明書、職員用マニュアルの資料作成・紙媒体・電子媒体納品、動画等含む）を記入してください。（必須）
上記に係る回数や想定時間等も記入してください。
回数及び想定時間：○○回・○○時間
また、令和６年11月10日（日）に実施予定のふじみ野市総合防災訓練において新システムを活用した訓練運営シナリオの作成及び訓練当日の立会いによる訓練運営・技術支援等の費用を記入してください。
回数及び想定時間：○○回・○○時間
（訓練運営・技術支援等について特に提案がない場合には、記入は不要です。）</t>
    <rPh sb="0" eb="1">
      <t>シン</t>
    </rPh>
    <rPh sb="5" eb="7">
      <t>ドウニュウ</t>
    </rPh>
    <rPh sb="10" eb="12">
      <t>ショクイン</t>
    </rPh>
    <rPh sb="21" eb="23">
      <t>ヒヨウ</t>
    </rPh>
    <rPh sb="26" eb="28">
      <t>シリョウ</t>
    </rPh>
    <rPh sb="35" eb="37">
      <t>ショクイン</t>
    </rPh>
    <rPh sb="37" eb="38">
      <t>ヨウ</t>
    </rPh>
    <rPh sb="46" eb="48">
      <t>サクセイ</t>
    </rPh>
    <rPh sb="49" eb="52">
      <t>カミバイタイ</t>
    </rPh>
    <rPh sb="53" eb="55">
      <t>デンシ</t>
    </rPh>
    <rPh sb="55" eb="57">
      <t>バイタイ</t>
    </rPh>
    <rPh sb="57" eb="59">
      <t>ノウヒン</t>
    </rPh>
    <rPh sb="60" eb="63">
      <t>ドウガトウ</t>
    </rPh>
    <rPh sb="63" eb="64">
      <t>フク</t>
    </rPh>
    <rPh sb="67" eb="69">
      <t>キニュウ</t>
    </rPh>
    <rPh sb="103" eb="104">
      <t>オヨ</t>
    </rPh>
    <rPh sb="116" eb="117">
      <t>カイ</t>
    </rPh>
    <rPh sb="120" eb="122">
      <t>ジカン</t>
    </rPh>
    <rPh sb="216" eb="218">
      <t>クンレン</t>
    </rPh>
    <phoneticPr fontId="2"/>
  </si>
  <si>
    <t>新規VPN（閉域）回線構築：本庁舎（3階）、第2庁舎（2階）、大井総合支所（1階）
既存インターネット回線延長：本庁舎（3階）、大井総合支所（1階）
LANケーブルはCAT6Aで積算してください。</t>
    <rPh sb="0" eb="2">
      <t>シンキ</t>
    </rPh>
    <rPh sb="6" eb="8">
      <t>ヘイイキ</t>
    </rPh>
    <rPh sb="9" eb="11">
      <t>カイセン</t>
    </rPh>
    <rPh sb="11" eb="13">
      <t>コウチク</t>
    </rPh>
    <rPh sb="14" eb="16">
      <t>ホンチョウ</t>
    </rPh>
    <rPh sb="16" eb="17">
      <t>シャ</t>
    </rPh>
    <rPh sb="19" eb="20">
      <t>カイ</t>
    </rPh>
    <rPh sb="22" eb="23">
      <t>ダイ</t>
    </rPh>
    <rPh sb="24" eb="26">
      <t>チョウシャ</t>
    </rPh>
    <rPh sb="28" eb="29">
      <t>カイ</t>
    </rPh>
    <rPh sb="31" eb="33">
      <t>オオイ</t>
    </rPh>
    <rPh sb="33" eb="35">
      <t>ソウゴウ</t>
    </rPh>
    <rPh sb="35" eb="37">
      <t>シショ</t>
    </rPh>
    <rPh sb="39" eb="40">
      <t>カイ</t>
    </rPh>
    <rPh sb="42" eb="44">
      <t>キゾン</t>
    </rPh>
    <rPh sb="51" eb="53">
      <t>カイセン</t>
    </rPh>
    <rPh sb="53" eb="55">
      <t>エンチョウ</t>
    </rPh>
    <rPh sb="89" eb="91">
      <t>セキサン</t>
    </rPh>
    <phoneticPr fontId="2"/>
  </si>
  <si>
    <t>その他必要なものについて記入してください。
必要に応じて行（項目）を追加してください。また、下記の内容についても記入してください。
内容：○○　　　　　　　　　　　　　　費用内訳（税抜）：初期費用○○円、月額○○円</t>
    <rPh sb="30" eb="32">
      <t>コウモク</t>
    </rPh>
    <phoneticPr fontId="2"/>
  </si>
  <si>
    <t>買取方式の場合の保守費用を記入して下さい。詳細については別紙2（ＰＫＧ費用）　c.パッケージに対する使用料・運用保守費用/１年間」に記入してください。初期費用が発生する場合には、その費用も含めてください。</t>
    <rPh sb="62" eb="64">
      <t>ネンカン</t>
    </rPh>
    <phoneticPr fontId="2"/>
  </si>
  <si>
    <t>物品費No.2に関する年間保守費用を記入してください。初期費用が発生する場合には、その費用も含めてください。</t>
    <phoneticPr fontId="2"/>
  </si>
  <si>
    <t>物品費No.3に関する年間保守費用を記入してください。初期費用が発生する場合には、その費用も含めてください。</t>
    <phoneticPr fontId="2"/>
  </si>
  <si>
    <t>物品費No.4、No.5に関する年間保守費用を記入してください。初期費用が発生する場合には、その費用も含めてください。</t>
    <rPh sb="34" eb="36">
      <t>ヒヨウ</t>
    </rPh>
    <phoneticPr fontId="2"/>
  </si>
  <si>
    <t>新規閉域回線3か所（本庁舎・第2庁舎・大井総合支所）の回線使用料（年額）を記入してください。初期費用が発生する場合には、その費用も含めてください。また、下記の内容についても記入してください。
内訳：①初期導入費（税抜）：○○円、
　　　②1か所あたりの月額使用料（税抜）：○○円</t>
    <rPh sb="0" eb="2">
      <t>シンキ</t>
    </rPh>
    <rPh sb="2" eb="4">
      <t>ヘイイキ</t>
    </rPh>
    <rPh sb="4" eb="6">
      <t>カイセン</t>
    </rPh>
    <rPh sb="8" eb="9">
      <t>ショ</t>
    </rPh>
    <rPh sb="10" eb="12">
      <t>ホンチョウ</t>
    </rPh>
    <rPh sb="12" eb="13">
      <t>シャ</t>
    </rPh>
    <rPh sb="14" eb="15">
      <t>ダイ</t>
    </rPh>
    <rPh sb="16" eb="18">
      <t>チョウシャ</t>
    </rPh>
    <rPh sb="19" eb="21">
      <t>オオイ</t>
    </rPh>
    <rPh sb="21" eb="23">
      <t>ソウゴウ</t>
    </rPh>
    <rPh sb="23" eb="25">
      <t>シショ</t>
    </rPh>
    <rPh sb="27" eb="29">
      <t>カイセン</t>
    </rPh>
    <rPh sb="29" eb="32">
      <t>シヨウリョウ</t>
    </rPh>
    <rPh sb="33" eb="35">
      <t>ネンガク</t>
    </rPh>
    <rPh sb="37" eb="39">
      <t>キニュウ</t>
    </rPh>
    <rPh sb="79" eb="81">
      <t>ナイヨウ</t>
    </rPh>
    <rPh sb="121" eb="122">
      <t>ショ</t>
    </rPh>
    <phoneticPr fontId="2"/>
  </si>
  <si>
    <t>タブレット端末60台の閉域sim使用料（年額）を記入してください。初期費用が発生する場合には、その費用も含めてください。また、下記の内容についても記入してください。
内訳：①初期導入費（税抜）：○○円、
　　　②1台あたりの月額使用料（税抜）：○○円</t>
    <rPh sb="5" eb="7">
      <t>タンマツ</t>
    </rPh>
    <rPh sb="9" eb="10">
      <t>ダイ</t>
    </rPh>
    <rPh sb="11" eb="13">
      <t>ヘイイキ</t>
    </rPh>
    <rPh sb="16" eb="19">
      <t>シヨウリョウ</t>
    </rPh>
    <rPh sb="20" eb="22">
      <t>ネンガク</t>
    </rPh>
    <rPh sb="24" eb="26">
      <t>キニュウ</t>
    </rPh>
    <rPh sb="63" eb="65">
      <t>カキ</t>
    </rPh>
    <rPh sb="66" eb="68">
      <t>ナイヨウ</t>
    </rPh>
    <rPh sb="73" eb="75">
      <t>キニュウ</t>
    </rPh>
    <rPh sb="83" eb="85">
      <t>ウチワケ</t>
    </rPh>
    <rPh sb="87" eb="89">
      <t>ショキ</t>
    </rPh>
    <rPh sb="89" eb="91">
      <t>ドウニュウ</t>
    </rPh>
    <rPh sb="91" eb="92">
      <t>ヒ</t>
    </rPh>
    <rPh sb="99" eb="100">
      <t>エン</t>
    </rPh>
    <rPh sb="107" eb="108">
      <t>ダイ</t>
    </rPh>
    <rPh sb="112" eb="114">
      <t>ゲツガク</t>
    </rPh>
    <rPh sb="114" eb="117">
      <t>シヨウリョウ</t>
    </rPh>
    <rPh sb="118" eb="119">
      <t>ゼイ</t>
    </rPh>
    <rPh sb="119" eb="120">
      <t>ヌ</t>
    </rPh>
    <rPh sb="124" eb="125">
      <t>エン</t>
    </rPh>
    <phoneticPr fontId="2"/>
  </si>
  <si>
    <t>その他必要なものについて記入してください。初期費用が発生する場合には、その費用も含めてください。
必要に応じて行（項目）を追加してください。また、下記の内容についても記入してください。
内容：○○　　　　　　　　　　　　　　費用内訳（税抜）：初期費用○○円、月額○○円</t>
    <rPh sb="57" eb="59">
      <t>コウモク</t>
    </rPh>
    <rPh sb="76" eb="78">
      <t>ナイヨウ</t>
    </rPh>
    <rPh sb="93" eb="95">
      <t>ナイヨウ</t>
    </rPh>
    <rPh sb="112" eb="114">
      <t>ヒヨウ</t>
    </rPh>
    <rPh sb="114" eb="116">
      <t>ウチワケ</t>
    </rPh>
    <rPh sb="117" eb="119">
      <t>ゼイヌ</t>
    </rPh>
    <rPh sb="127" eb="128">
      <t>エン</t>
    </rPh>
    <rPh sb="129" eb="131">
      <t>ゲツガク</t>
    </rPh>
    <rPh sb="133" eb="134">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</si>
</sst>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6" formatCode="&quot;¥&quot;#,##0;[Red]&quot;¥&quot;\-#,##0"/>
    <numFmt numFmtId="176" formatCode="&quot;¥&quot;#,##0_);[Red]\(&quot;¥&quot;#,##0\)"/>
  </numFmts>
  <fonts count="30">
    <font>
      <sz val="10"/>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28"/>
      <name val="UD デジタル 教科書体 N-R"/>
      <family val="1"/>
      <charset val="128"/>
    </font>
    <font>
      <sz val="11"/>
      <color theme="1"/>
      <name val="UD デジタル 教科書体 N-R"/>
      <family val="1"/>
      <charset val="128"/>
    </font>
    <font>
      <sz val="14"/>
      <name val="UD デジタル 教科書体 N-R"/>
      <family val="1"/>
      <charset val="128"/>
    </font>
    <font>
      <sz val="16"/>
      <name val="UD デジタル 教科書体 N-R"/>
      <family val="1"/>
      <charset val="128"/>
    </font>
    <font>
      <sz val="16"/>
      <color indexed="10"/>
      <name val="UD デジタル 教科書体 N-R"/>
      <family val="1"/>
      <charset val="128"/>
    </font>
    <font>
      <b/>
      <sz val="18"/>
      <name val="UD デジタル 教科書体 N-R"/>
      <family val="1"/>
      <charset val="128"/>
    </font>
    <font>
      <b/>
      <sz val="11"/>
      <name val="UD デジタル 教科書体 N-R"/>
      <family val="1"/>
      <charset val="128"/>
    </font>
    <font>
      <sz val="11"/>
      <name val="UD デジタル 教科書体 N-R"/>
      <family val="1"/>
      <charset val="128"/>
    </font>
    <font>
      <b/>
      <sz val="11"/>
      <color theme="1"/>
      <name val="UD デジタル 教科書体 N-R"/>
      <family val="1"/>
      <charset val="128"/>
    </font>
    <font>
      <b/>
      <sz val="12"/>
      <color theme="1"/>
      <name val="UD デジタル 教科書体 N-R"/>
      <family val="1"/>
      <charset val="128"/>
    </font>
    <font>
      <b/>
      <sz val="12"/>
      <name val="UD デジタル 教科書体 N-R"/>
      <family val="1"/>
      <charset val="128"/>
    </font>
    <font>
      <sz val="12"/>
      <name val="UD デジタル 教科書体 N-R"/>
      <family val="1"/>
      <charset val="128"/>
    </font>
    <font>
      <b/>
      <sz val="14"/>
      <name val="UD デジタル 教科書体 N-R"/>
      <family val="1"/>
      <charset val="128"/>
    </font>
    <font>
      <b/>
      <sz val="11"/>
      <color indexed="8"/>
      <name val="UD デジタル 教科書体 N-R"/>
      <family val="1"/>
      <charset val="128"/>
    </font>
    <font>
      <sz val="11"/>
      <color indexed="8"/>
      <name val="UD デジタル 教科書体 N-R"/>
      <family val="1"/>
      <charset val="128"/>
    </font>
    <font>
      <sz val="8"/>
      <name val="UD デジタル 教科書体 N-R"/>
      <family val="1"/>
      <charset val="128"/>
    </font>
    <font>
      <sz val="11"/>
      <color rgb="FFFF0000"/>
      <name val="UD デジタル 教科書体 N-R"/>
      <family val="1"/>
      <charset val="128"/>
    </font>
    <font>
      <sz val="6"/>
      <name val="ＭＳ Ｐゴシック"/>
      <family val="2"/>
      <charset val="128"/>
      <scheme val="minor"/>
    </font>
    <font>
      <sz val="12"/>
      <color theme="1"/>
      <name val="UD デジタル 教科書体 N-R"/>
      <family val="1"/>
      <charset val="128"/>
    </font>
    <font>
      <sz val="6"/>
      <name val="明朝"/>
      <family val="1"/>
      <charset val="128"/>
    </font>
    <font>
      <sz val="6"/>
      <name val="明朝"/>
      <family val="3"/>
      <charset val="128"/>
    </font>
    <font>
      <sz val="11"/>
      <name val="HGｺﾞｼｯｸM"/>
      <family val="3"/>
      <charset val="128"/>
    </font>
    <font>
      <b/>
      <sz val="12"/>
      <color rgb="FFFF0000"/>
      <name val="UD デジタル 教科書体 N-R"/>
      <family val="1"/>
      <charset val="128"/>
    </font>
    <font>
      <sz val="14"/>
      <color rgb="FFFF0000"/>
      <name val="UD デジタル 教科書体 N-R"/>
      <family val="1"/>
      <charset val="128"/>
    </font>
    <font>
      <sz val="11"/>
      <color theme="1"/>
      <name val="Calibri"/>
      <family val="1"/>
    </font>
  </fonts>
  <fills count="7">
    <fill>
      <patternFill patternType="none"/>
    </fill>
    <fill>
      <patternFill patternType="gray125"/>
    </fill>
    <fill>
      <patternFill patternType="lightDown"/>
    </fill>
    <fill>
      <patternFill patternType="solid">
        <fgColor indexed="65"/>
        <bgColor indexed="64"/>
      </patternFill>
    </fill>
    <fill>
      <patternFill patternType="solid">
        <fgColor rgb="FFCCFFFF"/>
        <bgColor indexed="64"/>
      </patternFill>
    </fill>
    <fill>
      <patternFill patternType="solid">
        <fgColor indexed="9"/>
        <bgColor indexed="64"/>
      </patternFill>
    </fill>
    <fill>
      <patternFill patternType="solid">
        <fgColor theme="0"/>
        <bgColor indexed="64"/>
      </patternFill>
    </fill>
  </fills>
  <borders count="110">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top style="thick">
        <color indexed="64"/>
      </top>
      <bottom style="thin">
        <color indexed="64"/>
      </bottom>
      <diagonal/>
    </border>
    <border>
      <left style="thick">
        <color indexed="64"/>
      </left>
      <right style="medium">
        <color indexed="64"/>
      </right>
      <top style="medium">
        <color indexed="64"/>
      </top>
      <bottom/>
      <diagonal/>
    </border>
    <border>
      <left/>
      <right style="thin">
        <color indexed="64"/>
      </right>
      <top/>
      <bottom style="double">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double">
        <color indexed="64"/>
      </bottom>
      <diagonal/>
    </border>
    <border>
      <left/>
      <right style="medium">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ck">
        <color indexed="64"/>
      </right>
      <top style="double">
        <color indexed="64"/>
      </top>
      <bottom style="thin">
        <color indexed="64"/>
      </bottom>
      <diagonal/>
    </border>
    <border>
      <left style="thick">
        <color indexed="64"/>
      </left>
      <right style="thin">
        <color indexed="64"/>
      </right>
      <top style="double">
        <color indexed="64"/>
      </top>
      <bottom style="thin">
        <color indexed="64"/>
      </bottom>
      <diagonal/>
    </border>
    <border>
      <left style="thick">
        <color indexed="64"/>
      </left>
      <right style="medium">
        <color indexed="64"/>
      </right>
      <top style="double">
        <color indexed="64"/>
      </top>
      <bottom/>
      <diagonal/>
    </border>
    <border>
      <left style="thick">
        <color indexed="64"/>
      </left>
      <right style="thin">
        <color indexed="64"/>
      </right>
      <top/>
      <bottom style="thin">
        <color indexed="64"/>
      </bottom>
      <diagonal/>
    </border>
    <border>
      <left style="thick">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diagonal/>
    </border>
    <border>
      <left style="thick">
        <color indexed="64"/>
      </left>
      <right style="medium">
        <color indexed="64"/>
      </right>
      <top/>
      <bottom style="double">
        <color indexed="64"/>
      </bottom>
      <diagonal/>
    </border>
    <border>
      <left/>
      <right style="thick">
        <color indexed="64"/>
      </right>
      <top style="double">
        <color indexed="64"/>
      </top>
      <bottom style="double">
        <color indexed="64"/>
      </bottom>
      <diagonal/>
    </border>
    <border>
      <left style="thick">
        <color indexed="64"/>
      </left>
      <right style="thin">
        <color indexed="64"/>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ck">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thick">
        <color indexed="64"/>
      </left>
      <right style="medium">
        <color indexed="64"/>
      </right>
      <top style="double">
        <color indexed="64"/>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double">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style="double">
        <color indexed="64"/>
      </top>
      <bottom style="double">
        <color indexed="64"/>
      </bottom>
      <diagonal/>
    </border>
    <border>
      <left style="thick">
        <color indexed="64"/>
      </left>
      <right style="thick">
        <color indexed="64"/>
      </right>
      <top style="thin">
        <color indexed="64"/>
      </top>
      <bottom style="double">
        <color indexed="64"/>
      </bottom>
      <diagonal/>
    </border>
    <border>
      <left style="thick">
        <color indexed="64"/>
      </left>
      <right style="medium">
        <color indexed="64"/>
      </right>
      <top style="double">
        <color indexed="64"/>
      </top>
      <bottom style="thin">
        <color indexed="64"/>
      </bottom>
      <diagonal/>
    </border>
    <border>
      <left style="thick">
        <color indexed="64"/>
      </left>
      <right style="medium">
        <color indexed="64"/>
      </right>
      <top style="thin">
        <color indexed="64"/>
      </top>
      <bottom style="double">
        <color indexed="64"/>
      </bottom>
      <diagonal/>
    </border>
    <border>
      <left style="thick">
        <color indexed="64"/>
      </left>
      <right style="medium">
        <color indexed="64"/>
      </right>
      <top/>
      <bottom/>
      <diagonal/>
    </border>
    <border>
      <left style="thick">
        <color indexed="64"/>
      </left>
      <right style="medium">
        <color indexed="64"/>
      </right>
      <top style="double">
        <color indexed="64"/>
      </top>
      <bottom style="double">
        <color indexed="64"/>
      </bottom>
      <diagonal/>
    </border>
    <border>
      <left style="thick">
        <color indexed="64"/>
      </left>
      <right style="thick">
        <color indexed="64"/>
      </right>
      <top style="double">
        <color indexed="64"/>
      </top>
      <bottom style="thick">
        <color indexed="64"/>
      </bottom>
      <diagonal/>
    </border>
    <border>
      <left style="thick">
        <color indexed="64"/>
      </left>
      <right style="thin">
        <color indexed="64"/>
      </right>
      <top style="double">
        <color indexed="64"/>
      </top>
      <bottom style="thick">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thin">
        <color indexed="64"/>
      </top>
      <bottom/>
      <diagonal/>
    </border>
    <border>
      <left/>
      <right style="thin">
        <color indexed="64"/>
      </right>
      <top style="double">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style="double">
        <color indexed="64"/>
      </top>
      <bottom style="thin">
        <color indexed="64"/>
      </bottom>
      <diagonal/>
    </border>
    <border>
      <left/>
      <right style="medium">
        <color indexed="64"/>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right/>
      <top style="double">
        <color indexed="64"/>
      </top>
      <bottom/>
      <diagonal/>
    </border>
    <border>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0">
    <xf numFmtId="0" fontId="0" fillId="0" borderId="0"/>
    <xf numFmtId="6" fontId="3" fillId="0" borderId="0" applyFont="0" applyFill="0" applyBorder="0" applyAlignment="0" applyProtection="0"/>
    <xf numFmtId="0" fontId="1" fillId="0" borderId="0">
      <alignment vertical="center"/>
    </xf>
    <xf numFmtId="0" fontId="4" fillId="0" borderId="0">
      <alignment vertical="center"/>
    </xf>
    <xf numFmtId="6" fontId="4" fillId="0" borderId="0" applyFont="0" applyFill="0" applyBorder="0" applyAlignment="0" applyProtection="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6" fontId="1" fillId="0" borderId="0" applyFont="0" applyFill="0" applyBorder="0" applyAlignment="0" applyProtection="0">
      <alignment vertical="center"/>
    </xf>
  </cellStyleXfs>
  <cellXfs count="230">
    <xf numFmtId="0" fontId="0" fillId="0" borderId="0" xfId="0"/>
    <xf numFmtId="0" fontId="5" fillId="0" borderId="0" xfId="2" applyFont="1">
      <alignment vertical="center"/>
    </xf>
    <xf numFmtId="0" fontId="6" fillId="0" borderId="0" xfId="3" applyFont="1">
      <alignment vertical="center"/>
    </xf>
    <xf numFmtId="6" fontId="7" fillId="0" borderId="0" xfId="4" applyFont="1" applyBorder="1" applyAlignment="1">
      <alignment vertical="center" wrapText="1"/>
    </xf>
    <xf numFmtId="0" fontId="8" fillId="0" borderId="0" xfId="2" applyFont="1">
      <alignment vertical="center"/>
    </xf>
    <xf numFmtId="49" fontId="10" fillId="0" borderId="0" xfId="4" applyNumberFormat="1" applyFont="1" applyBorder="1" applyAlignment="1">
      <alignment vertical="center" wrapText="1"/>
    </xf>
    <xf numFmtId="0" fontId="11" fillId="4" borderId="1" xfId="2" applyFont="1" applyFill="1" applyBorder="1" applyAlignment="1">
      <alignment horizontal="center" vertical="center"/>
    </xf>
    <xf numFmtId="0" fontId="11" fillId="4" borderId="2" xfId="2" applyFont="1" applyFill="1" applyBorder="1" applyAlignment="1">
      <alignment horizontal="center" vertical="center"/>
    </xf>
    <xf numFmtId="0" fontId="11" fillId="4" borderId="3" xfId="2" applyFont="1" applyFill="1" applyBorder="1" applyAlignment="1">
      <alignment horizontal="center" vertical="center"/>
    </xf>
    <xf numFmtId="6" fontId="11" fillId="4" borderId="3" xfId="1" applyFont="1" applyFill="1" applyBorder="1" applyAlignment="1">
      <alignment horizontal="center" vertical="center" wrapText="1"/>
    </xf>
    <xf numFmtId="0" fontId="11" fillId="4" borderId="4" xfId="2" applyFont="1" applyFill="1" applyBorder="1" applyAlignment="1">
      <alignment horizontal="center" vertical="center"/>
    </xf>
    <xf numFmtId="0" fontId="12" fillId="0" borderId="0" xfId="2" applyFont="1">
      <alignment vertical="center"/>
    </xf>
    <xf numFmtId="0" fontId="12" fillId="0" borderId="9" xfId="2" applyFont="1" applyBorder="1" applyAlignment="1">
      <alignment horizontal="center" vertical="center" textRotation="255" wrapText="1"/>
    </xf>
    <xf numFmtId="0" fontId="12" fillId="0" borderId="77" xfId="2" applyFont="1" applyBorder="1" applyAlignment="1">
      <alignment vertical="center" wrapText="1"/>
    </xf>
    <xf numFmtId="6" fontId="12" fillId="0" borderId="11" xfId="1" applyFont="1" applyFill="1" applyBorder="1" applyAlignment="1">
      <alignment vertical="center" wrapText="1"/>
    </xf>
    <xf numFmtId="0" fontId="12" fillId="0" borderId="50" xfId="2" applyFont="1" applyBorder="1" applyAlignment="1">
      <alignment horizontal="left" vertical="center" wrapText="1"/>
    </xf>
    <xf numFmtId="0" fontId="12" fillId="0" borderId="77" xfId="2" applyFont="1" applyBorder="1" applyAlignment="1">
      <alignment horizontal="left" vertical="center" wrapText="1"/>
    </xf>
    <xf numFmtId="0" fontId="12" fillId="0" borderId="77" xfId="2" applyFont="1" applyBorder="1">
      <alignment vertical="center"/>
    </xf>
    <xf numFmtId="6" fontId="15" fillId="0" borderId="16" xfId="4" applyFont="1" applyBorder="1" applyAlignment="1">
      <alignment vertical="center" wrapText="1"/>
    </xf>
    <xf numFmtId="176" fontId="12" fillId="0" borderId="44" xfId="2" applyNumberFormat="1" applyFont="1" applyBorder="1" applyAlignment="1">
      <alignment vertical="center" wrapText="1"/>
    </xf>
    <xf numFmtId="0" fontId="12" fillId="0" borderId="21" xfId="2" applyFont="1" applyBorder="1" applyAlignment="1">
      <alignment horizontal="center" vertical="center" textRotation="255"/>
    </xf>
    <xf numFmtId="0" fontId="12" fillId="0" borderId="78" xfId="2" applyFont="1" applyBorder="1" applyAlignment="1">
      <alignment vertical="center" wrapText="1"/>
    </xf>
    <xf numFmtId="6" fontId="12" fillId="0" borderId="78" xfId="4" applyFont="1" applyBorder="1" applyAlignment="1">
      <alignment vertical="center" wrapText="1"/>
    </xf>
    <xf numFmtId="176" fontId="12" fillId="0" borderId="58" xfId="2" applyNumberFormat="1" applyFont="1" applyBorder="1" applyAlignment="1">
      <alignment horizontal="left" vertical="center" wrapText="1"/>
    </xf>
    <xf numFmtId="0" fontId="12" fillId="0" borderId="17" xfId="2" applyFont="1" applyBorder="1" applyAlignment="1">
      <alignment horizontal="center" vertical="center" textRotation="255"/>
    </xf>
    <xf numFmtId="0" fontId="12" fillId="0" borderId="9" xfId="2" applyFont="1" applyBorder="1" applyAlignment="1">
      <alignment vertical="center" wrapText="1"/>
    </xf>
    <xf numFmtId="6" fontId="12" fillId="0" borderId="10" xfId="4" applyFont="1" applyFill="1" applyBorder="1" applyAlignment="1">
      <alignment vertical="center" wrapText="1"/>
    </xf>
    <xf numFmtId="176" fontId="12" fillId="0" borderId="50" xfId="2" applyNumberFormat="1" applyFont="1" applyBorder="1" applyAlignment="1">
      <alignment horizontal="left" vertical="center" wrapText="1"/>
    </xf>
    <xf numFmtId="0" fontId="12" fillId="0" borderId="9" xfId="2" applyFont="1" applyBorder="1">
      <alignment vertical="center"/>
    </xf>
    <xf numFmtId="0" fontId="6" fillId="0" borderId="11" xfId="2" applyFont="1" applyBorder="1" applyAlignment="1">
      <alignment vertical="center" wrapText="1"/>
    </xf>
    <xf numFmtId="0" fontId="12" fillId="0" borderId="11" xfId="2" applyFont="1" applyBorder="1" applyAlignment="1">
      <alignment vertical="center" wrapText="1"/>
    </xf>
    <xf numFmtId="6" fontId="12" fillId="0" borderId="51" xfId="4" applyFont="1" applyBorder="1" applyAlignment="1">
      <alignment vertical="center" wrapText="1"/>
    </xf>
    <xf numFmtId="6" fontId="15" fillId="0" borderId="27" xfId="4" applyFont="1" applyBorder="1" applyAlignment="1">
      <alignment vertical="center" wrapText="1"/>
    </xf>
    <xf numFmtId="0" fontId="12" fillId="0" borderId="17" xfId="2" applyFont="1" applyBorder="1" applyAlignment="1">
      <alignment horizontal="center" vertical="center" textRotation="255" wrapText="1"/>
    </xf>
    <xf numFmtId="0" fontId="12" fillId="0" borderId="17" xfId="2" applyFont="1" applyBorder="1" applyAlignment="1">
      <alignment horizontal="left" vertical="center" wrapText="1"/>
    </xf>
    <xf numFmtId="6" fontId="16" fillId="0" borderId="6" xfId="4" applyFont="1" applyBorder="1" applyAlignment="1">
      <alignment vertical="center" wrapText="1"/>
    </xf>
    <xf numFmtId="0" fontId="12" fillId="0" borderId="31" xfId="2" applyFont="1" applyBorder="1" applyAlignment="1">
      <alignment vertical="center" wrapText="1"/>
    </xf>
    <xf numFmtId="0" fontId="12" fillId="0" borderId="17" xfId="2" applyFont="1" applyBorder="1" applyAlignment="1">
      <alignment horizontal="left" vertical="center"/>
    </xf>
    <xf numFmtId="6" fontId="16" fillId="3" borderId="6" xfId="4" applyFont="1" applyFill="1" applyBorder="1" applyAlignment="1">
      <alignment vertical="center" wrapText="1"/>
    </xf>
    <xf numFmtId="176" fontId="12" fillId="0" borderId="31" xfId="2" applyNumberFormat="1" applyFont="1" applyBorder="1" applyAlignment="1">
      <alignment vertical="center" wrapText="1"/>
    </xf>
    <xf numFmtId="0" fontId="12" fillId="0" borderId="9" xfId="2" applyFont="1" applyBorder="1" applyAlignment="1">
      <alignment horizontal="center" vertical="center" wrapText="1"/>
    </xf>
    <xf numFmtId="0" fontId="12" fillId="0" borderId="9" xfId="2" applyFont="1" applyBorder="1" applyAlignment="1">
      <alignment horizontal="left" vertical="center" wrapText="1"/>
    </xf>
    <xf numFmtId="176" fontId="12" fillId="0" borderId="50" xfId="2" applyNumberFormat="1" applyFont="1" applyBorder="1" applyAlignment="1">
      <alignment vertical="center" wrapText="1"/>
    </xf>
    <xf numFmtId="0" fontId="12" fillId="0" borderId="11" xfId="2" applyFont="1" applyBorder="1" applyAlignment="1">
      <alignment horizontal="left" vertical="center"/>
    </xf>
    <xf numFmtId="6" fontId="16" fillId="0" borderId="51" xfId="4" applyFont="1" applyBorder="1" applyAlignment="1">
      <alignment vertical="center" wrapText="1"/>
    </xf>
    <xf numFmtId="6" fontId="17" fillId="0" borderId="15" xfId="4" applyFont="1" applyBorder="1" applyAlignment="1">
      <alignment vertical="center" wrapText="1"/>
    </xf>
    <xf numFmtId="6" fontId="17" fillId="0" borderId="52" xfId="4" applyFont="1" applyBorder="1" applyAlignment="1">
      <alignment vertical="center" wrapText="1"/>
    </xf>
    <xf numFmtId="176" fontId="12" fillId="0" borderId="49" xfId="2" applyNumberFormat="1" applyFont="1" applyBorder="1" applyAlignment="1">
      <alignment vertical="center" wrapText="1"/>
    </xf>
    <xf numFmtId="0" fontId="11" fillId="0" borderId="0" xfId="2" applyFont="1" applyAlignment="1">
      <alignment horizontal="center" vertical="center" textRotation="255" wrapText="1"/>
    </xf>
    <xf numFmtId="0" fontId="15" fillId="0" borderId="0" xfId="2" applyFont="1" applyAlignment="1">
      <alignment horizontal="right" vertical="center"/>
    </xf>
    <xf numFmtId="6" fontId="12" fillId="0" borderId="0" xfId="1" applyFont="1" applyAlignment="1">
      <alignment horizontal="right" vertical="center" wrapText="1"/>
    </xf>
    <xf numFmtId="176" fontId="12" fillId="0" borderId="0" xfId="2" applyNumberFormat="1" applyFont="1" applyAlignment="1">
      <alignment vertical="center" wrapText="1"/>
    </xf>
    <xf numFmtId="6" fontId="17" fillId="0" borderId="22" xfId="4" applyFont="1" applyBorder="1" applyAlignment="1">
      <alignment horizontal="right" vertical="center" wrapText="1"/>
    </xf>
    <xf numFmtId="176" fontId="12" fillId="0" borderId="80" xfId="2" applyNumberFormat="1" applyFont="1" applyBorder="1" applyAlignment="1">
      <alignment vertical="center" wrapText="1"/>
    </xf>
    <xf numFmtId="0" fontId="15" fillId="0" borderId="0" xfId="2" applyFont="1" applyAlignment="1">
      <alignment horizontal="center" vertical="center"/>
    </xf>
    <xf numFmtId="0" fontId="15" fillId="0" borderId="83" xfId="2" applyFont="1" applyBorder="1" applyAlignment="1">
      <alignment horizontal="center" vertical="center"/>
    </xf>
    <xf numFmtId="0" fontId="12" fillId="0" borderId="22" xfId="2" applyFont="1" applyBorder="1" applyAlignment="1">
      <alignment horizontal="center" vertical="center" textRotation="255"/>
    </xf>
    <xf numFmtId="0" fontId="6" fillId="0" borderId="22" xfId="2" applyFont="1" applyBorder="1" applyAlignment="1">
      <alignment vertical="center" wrapText="1"/>
    </xf>
    <xf numFmtId="176" fontId="12" fillId="0" borderId="80" xfId="2" applyNumberFormat="1" applyFont="1" applyBorder="1" applyAlignment="1">
      <alignment horizontal="left" vertical="center" wrapText="1"/>
    </xf>
    <xf numFmtId="6" fontId="11" fillId="4" borderId="3" xfId="4" applyFont="1" applyFill="1" applyBorder="1" applyAlignment="1">
      <alignment horizontal="center" vertical="center" wrapText="1"/>
    </xf>
    <xf numFmtId="6" fontId="12" fillId="0" borderId="7" xfId="1" applyFont="1" applyBorder="1" applyAlignment="1">
      <alignment horizontal="right" vertical="center" wrapText="1"/>
    </xf>
    <xf numFmtId="6" fontId="11" fillId="0" borderId="9" xfId="1" applyFont="1" applyBorder="1" applyAlignment="1">
      <alignment horizontal="right" vertical="center" wrapText="1"/>
    </xf>
    <xf numFmtId="176" fontId="12" fillId="0" borderId="12" xfId="2" applyNumberFormat="1" applyFont="1" applyBorder="1">
      <alignment vertical="center"/>
    </xf>
    <xf numFmtId="0" fontId="12" fillId="0" borderId="7" xfId="2" applyFont="1" applyBorder="1" applyAlignment="1">
      <alignment vertical="center" wrapText="1"/>
    </xf>
    <xf numFmtId="6" fontId="12" fillId="0" borderId="11" xfId="1" applyFont="1" applyBorder="1" applyAlignment="1">
      <alignment horizontal="right" vertical="center" wrapText="1"/>
    </xf>
    <xf numFmtId="0" fontId="12" fillId="0" borderId="11" xfId="2" applyFont="1" applyBorder="1">
      <alignment vertical="center"/>
    </xf>
    <xf numFmtId="176" fontId="12" fillId="0" borderId="12" xfId="2" applyNumberFormat="1" applyFont="1" applyBorder="1" applyAlignment="1">
      <alignment vertical="center" wrapText="1"/>
    </xf>
    <xf numFmtId="0" fontId="15" fillId="0" borderId="54" xfId="2" applyFont="1" applyBorder="1">
      <alignment vertical="center"/>
    </xf>
    <xf numFmtId="0" fontId="15" fillId="0" borderId="55" xfId="2" applyFont="1" applyBorder="1">
      <alignment vertical="center"/>
    </xf>
    <xf numFmtId="0" fontId="15" fillId="0" borderId="56" xfId="2" applyFont="1" applyBorder="1" applyAlignment="1">
      <alignment horizontal="right" vertical="center"/>
    </xf>
    <xf numFmtId="6" fontId="15" fillId="0" borderId="21" xfId="1" applyFont="1" applyBorder="1" applyAlignment="1">
      <alignment horizontal="right" vertical="center" wrapText="1"/>
    </xf>
    <xf numFmtId="176" fontId="12" fillId="0" borderId="57" xfId="2" applyNumberFormat="1" applyFont="1" applyBorder="1">
      <alignment vertical="center"/>
    </xf>
    <xf numFmtId="0" fontId="11" fillId="4" borderId="76" xfId="2" applyFont="1" applyFill="1" applyBorder="1" applyAlignment="1">
      <alignment horizontal="center" vertical="center"/>
    </xf>
    <xf numFmtId="0" fontId="11" fillId="4" borderId="23" xfId="2" applyFont="1" applyFill="1" applyBorder="1" applyAlignment="1">
      <alignment horizontal="center" vertical="center"/>
    </xf>
    <xf numFmtId="0" fontId="11" fillId="4" borderId="24" xfId="2" applyFont="1" applyFill="1" applyBorder="1" applyAlignment="1">
      <alignment horizontal="center" vertical="center"/>
    </xf>
    <xf numFmtId="0" fontId="11" fillId="4" borderId="25" xfId="2" applyFont="1" applyFill="1" applyBorder="1" applyAlignment="1">
      <alignment horizontal="center" vertical="center"/>
    </xf>
    <xf numFmtId="0" fontId="11" fillId="4" borderId="61" xfId="2" applyFont="1" applyFill="1" applyBorder="1" applyAlignment="1">
      <alignment horizontal="center" vertical="center"/>
    </xf>
    <xf numFmtId="0" fontId="11" fillId="4" borderId="26" xfId="2" applyFont="1" applyFill="1" applyBorder="1" applyAlignment="1">
      <alignment horizontal="center" vertical="center"/>
    </xf>
    <xf numFmtId="0" fontId="12" fillId="0" borderId="7" xfId="2" applyFont="1" applyBorder="1" applyAlignment="1">
      <alignment horizontal="center" vertical="center" wrapText="1"/>
    </xf>
    <xf numFmtId="0" fontId="12" fillId="0" borderId="21" xfId="2" applyFont="1" applyBorder="1" applyAlignment="1">
      <alignment vertical="center" wrapText="1"/>
    </xf>
    <xf numFmtId="5" fontId="12" fillId="0" borderId="33" xfId="2" applyNumberFormat="1" applyFont="1" applyBorder="1" applyAlignment="1">
      <alignment vertical="center" wrapText="1"/>
    </xf>
    <xf numFmtId="3" fontId="11" fillId="0" borderId="34" xfId="4" applyNumberFormat="1" applyFont="1" applyFill="1" applyBorder="1" applyAlignment="1">
      <alignment horizontal="right" vertical="center" wrapText="1"/>
    </xf>
    <xf numFmtId="6" fontId="11" fillId="0" borderId="62" xfId="4" applyFont="1" applyFill="1" applyBorder="1" applyAlignment="1">
      <alignment horizontal="right" vertical="center" wrapText="1"/>
    </xf>
    <xf numFmtId="0" fontId="19" fillId="0" borderId="68" xfId="2" applyFont="1" applyBorder="1" applyAlignment="1">
      <alignment vertical="center" wrapText="1"/>
    </xf>
    <xf numFmtId="0" fontId="12" fillId="0" borderId="17" xfId="2" applyFont="1" applyBorder="1" applyAlignment="1">
      <alignment vertical="center" wrapText="1"/>
    </xf>
    <xf numFmtId="5" fontId="12" fillId="0" borderId="28" xfId="2" applyNumberFormat="1" applyFont="1" applyBorder="1" applyAlignment="1">
      <alignment vertical="center" wrapText="1"/>
    </xf>
    <xf numFmtId="3" fontId="11" fillId="0" borderId="17" xfId="4" applyNumberFormat="1" applyFont="1" applyFill="1" applyBorder="1" applyAlignment="1">
      <alignment horizontal="right" vertical="center" wrapText="1"/>
    </xf>
    <xf numFmtId="6" fontId="11" fillId="0" borderId="64" xfId="4" applyFont="1" applyFill="1" applyBorder="1" applyAlignment="1">
      <alignment horizontal="right" vertical="center" wrapText="1"/>
    </xf>
    <xf numFmtId="0" fontId="6" fillId="0" borderId="37" xfId="3" applyFont="1" applyBorder="1">
      <alignment vertical="center"/>
    </xf>
    <xf numFmtId="5" fontId="12" fillId="0" borderId="38" xfId="2" applyNumberFormat="1" applyFont="1" applyBorder="1" applyAlignment="1">
      <alignment vertical="center" wrapText="1"/>
    </xf>
    <xf numFmtId="3" fontId="11" fillId="0" borderId="9" xfId="4" applyNumberFormat="1" applyFont="1" applyFill="1" applyBorder="1" applyAlignment="1">
      <alignment horizontal="right" vertical="center" wrapText="1"/>
    </xf>
    <xf numFmtId="0" fontId="12" fillId="0" borderId="18" xfId="2" applyFont="1" applyBorder="1" applyAlignment="1">
      <alignment horizontal="center" vertical="center" wrapText="1"/>
    </xf>
    <xf numFmtId="0" fontId="12" fillId="0" borderId="18" xfId="2" applyFont="1" applyBorder="1" applyAlignment="1">
      <alignment vertical="center" wrapText="1"/>
    </xf>
    <xf numFmtId="5" fontId="12" fillId="0" borderId="30" xfId="2" applyNumberFormat="1" applyFont="1" applyBorder="1" applyAlignment="1">
      <alignment vertical="center" wrapText="1"/>
    </xf>
    <xf numFmtId="3" fontId="11" fillId="0" borderId="7" xfId="4" applyNumberFormat="1" applyFont="1" applyFill="1" applyBorder="1" applyAlignment="1">
      <alignment horizontal="right" vertical="center" wrapText="1"/>
    </xf>
    <xf numFmtId="6" fontId="11" fillId="0" borderId="67" xfId="4" applyFont="1" applyFill="1" applyBorder="1" applyAlignment="1">
      <alignment horizontal="right" vertical="center" wrapText="1"/>
    </xf>
    <xf numFmtId="0" fontId="6" fillId="0" borderId="69" xfId="3" applyFont="1" applyBorder="1">
      <alignment vertical="center"/>
    </xf>
    <xf numFmtId="3" fontId="11" fillId="2" borderId="16" xfId="4" applyNumberFormat="1" applyFont="1" applyFill="1" applyBorder="1" applyAlignment="1">
      <alignment horizontal="right" vertical="center" wrapText="1"/>
    </xf>
    <xf numFmtId="6" fontId="15" fillId="0" borderId="43" xfId="4" applyFont="1" applyBorder="1" applyAlignment="1">
      <alignment horizontal="right" vertical="center" wrapText="1"/>
    </xf>
    <xf numFmtId="0" fontId="6" fillId="0" borderId="70" xfId="3" applyFont="1" applyBorder="1">
      <alignment vertical="center"/>
    </xf>
    <xf numFmtId="0" fontId="12" fillId="0" borderId="32" xfId="2" applyFont="1" applyBorder="1" applyAlignment="1">
      <alignment horizontal="center" vertical="center" wrapText="1"/>
    </xf>
    <xf numFmtId="3" fontId="11" fillId="0" borderId="21" xfId="4" applyNumberFormat="1" applyFont="1" applyFill="1" applyBorder="1" applyAlignment="1">
      <alignment horizontal="right" vertical="center" wrapText="1"/>
    </xf>
    <xf numFmtId="0" fontId="6" fillId="0" borderId="68" xfId="3" applyFont="1" applyBorder="1">
      <alignment vertical="center"/>
    </xf>
    <xf numFmtId="0" fontId="19" fillId="0" borderId="35" xfId="2" applyFont="1" applyBorder="1" applyAlignment="1">
      <alignment vertical="center" wrapText="1"/>
    </xf>
    <xf numFmtId="0" fontId="19" fillId="0" borderId="37" xfId="2" applyFont="1" applyBorder="1" applyAlignment="1">
      <alignment vertical="center" wrapText="1"/>
    </xf>
    <xf numFmtId="0" fontId="19" fillId="0" borderId="40" xfId="2" applyFont="1" applyBorder="1" applyAlignment="1">
      <alignment vertical="center" wrapText="1"/>
    </xf>
    <xf numFmtId="0" fontId="20" fillId="3" borderId="71" xfId="2" applyFont="1" applyFill="1" applyBorder="1" applyAlignment="1">
      <alignment horizontal="left" vertical="center" wrapText="1"/>
    </xf>
    <xf numFmtId="3" fontId="11" fillId="0" borderId="36" xfId="4" applyNumberFormat="1" applyFont="1" applyFill="1" applyBorder="1" applyAlignment="1">
      <alignment horizontal="right" vertical="center" wrapText="1"/>
    </xf>
    <xf numFmtId="6" fontId="11" fillId="0" borderId="63" xfId="4" applyFont="1" applyFill="1" applyBorder="1" applyAlignment="1">
      <alignment horizontal="right" vertical="center" wrapText="1"/>
    </xf>
    <xf numFmtId="3" fontId="11" fillId="0" borderId="29" xfId="4" applyNumberFormat="1" applyFont="1" applyFill="1" applyBorder="1" applyAlignment="1">
      <alignment horizontal="right" vertical="center" wrapText="1"/>
    </xf>
    <xf numFmtId="3" fontId="11" fillId="0" borderId="39" xfId="4" applyNumberFormat="1" applyFont="1" applyFill="1" applyBorder="1" applyAlignment="1">
      <alignment horizontal="right" vertical="center" wrapText="1"/>
    </xf>
    <xf numFmtId="6" fontId="11" fillId="0" borderId="65" xfId="4" applyFont="1" applyFill="1" applyBorder="1" applyAlignment="1">
      <alignment horizontal="right" vertical="center" wrapText="1"/>
    </xf>
    <xf numFmtId="3" fontId="11" fillId="2" borderId="42" xfId="4" applyNumberFormat="1" applyFont="1" applyFill="1" applyBorder="1" applyAlignment="1">
      <alignment horizontal="right" vertical="center" wrapText="1"/>
    </xf>
    <xf numFmtId="6" fontId="15" fillId="0" borderId="66" xfId="4" applyFont="1" applyBorder="1" applyAlignment="1">
      <alignment horizontal="right" vertical="center" wrapText="1"/>
    </xf>
    <xf numFmtId="3" fontId="15" fillId="2" borderId="73" xfId="4" applyNumberFormat="1" applyFont="1" applyFill="1" applyBorder="1" applyAlignment="1">
      <alignment horizontal="right" vertical="center" wrapText="1"/>
    </xf>
    <xf numFmtId="6" fontId="15" fillId="0" borderId="72" xfId="4" applyFont="1" applyBorder="1" applyAlignment="1">
      <alignment horizontal="right" vertical="center" wrapText="1"/>
    </xf>
    <xf numFmtId="176" fontId="12" fillId="3" borderId="60" xfId="2" applyNumberFormat="1" applyFont="1" applyFill="1" applyBorder="1">
      <alignment vertical="center"/>
    </xf>
    <xf numFmtId="6" fontId="12" fillId="0" borderId="0" xfId="4" applyFont="1" applyAlignment="1">
      <alignment horizontal="right" vertical="center" wrapText="1"/>
    </xf>
    <xf numFmtId="6" fontId="12" fillId="0" borderId="9" xfId="4" applyFont="1" applyFill="1" applyBorder="1" applyAlignment="1">
      <alignment vertical="center" wrapText="1"/>
    </xf>
    <xf numFmtId="0" fontId="11" fillId="4" borderId="84" xfId="2" applyFont="1" applyFill="1" applyBorder="1" applyAlignment="1">
      <alignment horizontal="center" vertical="center"/>
    </xf>
    <xf numFmtId="0" fontId="12" fillId="0" borderId="85" xfId="2" applyFont="1" applyBorder="1" applyAlignment="1">
      <alignment vertical="center" wrapText="1"/>
    </xf>
    <xf numFmtId="0" fontId="12" fillId="0" borderId="86" xfId="2" applyFont="1" applyBorder="1" applyAlignment="1">
      <alignment vertical="center" wrapText="1"/>
    </xf>
    <xf numFmtId="0" fontId="12" fillId="0" borderId="87" xfId="2" applyFont="1" applyBorder="1" applyAlignment="1">
      <alignment vertical="center" wrapText="1"/>
    </xf>
    <xf numFmtId="0" fontId="12" fillId="0" borderId="87" xfId="0" applyFont="1" applyBorder="1" applyAlignment="1">
      <alignment vertical="center" shrinkToFit="1"/>
    </xf>
    <xf numFmtId="0" fontId="6" fillId="0" borderId="87" xfId="0" applyFont="1" applyBorder="1" applyAlignment="1">
      <alignment vertical="center" shrinkToFit="1"/>
    </xf>
    <xf numFmtId="0" fontId="23" fillId="0" borderId="87" xfId="0" applyFont="1" applyBorder="1" applyAlignment="1">
      <alignment vertical="center"/>
    </xf>
    <xf numFmtId="0" fontId="16" fillId="0" borderId="87" xfId="0" applyFont="1" applyBorder="1" applyAlignment="1">
      <alignment horizontal="left" vertical="center"/>
    </xf>
    <xf numFmtId="0" fontId="16" fillId="0" borderId="87" xfId="0" applyFont="1" applyBorder="1" applyAlignment="1">
      <alignment vertical="center"/>
    </xf>
    <xf numFmtId="0" fontId="23" fillId="0" borderId="87" xfId="0" applyFont="1" applyBorder="1" applyAlignment="1">
      <alignment horizontal="left" vertical="center"/>
    </xf>
    <xf numFmtId="0" fontId="23" fillId="0" borderId="88" xfId="0" applyFont="1" applyBorder="1" applyAlignment="1">
      <alignment vertical="center"/>
    </xf>
    <xf numFmtId="0" fontId="23" fillId="0" borderId="87" xfId="0" applyFont="1" applyBorder="1" applyAlignment="1" applyProtection="1">
      <alignment vertical="center"/>
      <protection locked="0"/>
    </xf>
    <xf numFmtId="0" fontId="23" fillId="5" borderId="87" xfId="0" applyFont="1" applyFill="1" applyBorder="1" applyAlignment="1" applyProtection="1">
      <alignment vertical="center"/>
      <protection locked="0"/>
    </xf>
    <xf numFmtId="0" fontId="11" fillId="4" borderId="89" xfId="2" applyFont="1" applyFill="1" applyBorder="1" applyAlignment="1">
      <alignment horizontal="center" vertical="center"/>
    </xf>
    <xf numFmtId="0" fontId="6" fillId="0" borderId="50" xfId="3" applyFont="1" applyBorder="1" applyAlignment="1">
      <alignment vertical="center" wrapText="1"/>
    </xf>
    <xf numFmtId="0" fontId="12" fillId="0" borderId="50" xfId="3" applyFont="1" applyBorder="1" applyAlignment="1">
      <alignment vertical="center" wrapText="1"/>
    </xf>
    <xf numFmtId="0" fontId="6" fillId="0" borderId="50" xfId="3" applyFont="1" applyBorder="1">
      <alignment vertical="center"/>
    </xf>
    <xf numFmtId="0" fontId="6" fillId="0" borderId="58" xfId="3" applyFont="1" applyBorder="1" applyAlignment="1">
      <alignment vertical="center" wrapText="1"/>
    </xf>
    <xf numFmtId="0" fontId="6" fillId="0" borderId="58" xfId="3" applyFont="1" applyBorder="1">
      <alignment vertical="center"/>
    </xf>
    <xf numFmtId="0" fontId="19" fillId="0" borderId="50" xfId="2" applyFont="1" applyBorder="1" applyAlignment="1">
      <alignment vertical="center" wrapText="1"/>
    </xf>
    <xf numFmtId="0" fontId="20" fillId="3" borderId="44" xfId="2" applyFont="1" applyFill="1" applyBorder="1" applyAlignment="1">
      <alignment horizontal="left" vertical="center" wrapText="1"/>
    </xf>
    <xf numFmtId="0" fontId="19" fillId="0" borderId="91" xfId="2" applyFont="1" applyBorder="1" applyAlignment="1">
      <alignment vertical="center" wrapText="1"/>
    </xf>
    <xf numFmtId="176" fontId="12" fillId="3" borderId="49" xfId="2" applyNumberFormat="1" applyFont="1" applyFill="1" applyBorder="1">
      <alignment vertical="center"/>
    </xf>
    <xf numFmtId="0" fontId="11" fillId="4" borderId="92" xfId="2" applyFont="1" applyFill="1" applyBorder="1" applyAlignment="1">
      <alignment horizontal="center" vertical="center"/>
    </xf>
    <xf numFmtId="3" fontId="11" fillId="0" borderId="95" xfId="4" applyNumberFormat="1" applyFont="1" applyFill="1" applyBorder="1" applyAlignment="1">
      <alignment horizontal="right" vertical="center" wrapText="1"/>
    </xf>
    <xf numFmtId="3" fontId="11" fillId="2" borderId="96" xfId="4" applyNumberFormat="1" applyFont="1" applyFill="1" applyBorder="1" applyAlignment="1">
      <alignment horizontal="right" vertical="center" wrapText="1"/>
    </xf>
    <xf numFmtId="3" fontId="11" fillId="6" borderId="94" xfId="4" applyNumberFormat="1" applyFont="1" applyFill="1" applyBorder="1" applyAlignment="1">
      <alignment horizontal="right" vertical="center" wrapText="1"/>
    </xf>
    <xf numFmtId="3" fontId="11" fillId="0" borderId="94" xfId="4" applyNumberFormat="1" applyFont="1" applyFill="1" applyBorder="1" applyAlignment="1">
      <alignment horizontal="right" vertical="center" wrapText="1"/>
    </xf>
    <xf numFmtId="3" fontId="11" fillId="0" borderId="93" xfId="4" applyNumberFormat="1" applyFont="1" applyFill="1" applyBorder="1" applyAlignment="1">
      <alignment horizontal="right" vertical="center" wrapText="1"/>
    </xf>
    <xf numFmtId="3" fontId="15" fillId="2" borderId="97" xfId="4" applyNumberFormat="1" applyFont="1" applyFill="1" applyBorder="1" applyAlignment="1">
      <alignment horizontal="right" vertical="center" wrapText="1"/>
    </xf>
    <xf numFmtId="0" fontId="23" fillId="0" borderId="87" xfId="0" applyFont="1" applyBorder="1" applyAlignment="1">
      <alignment vertical="center" shrinkToFit="1"/>
    </xf>
    <xf numFmtId="0" fontId="21" fillId="0" borderId="0" xfId="3" applyFont="1">
      <alignment vertical="center"/>
    </xf>
    <xf numFmtId="0" fontId="21" fillId="0" borderId="81" xfId="3" applyFont="1" applyBorder="1" applyAlignment="1">
      <alignment vertical="center" wrapText="1"/>
    </xf>
    <xf numFmtId="0" fontId="12" fillId="0" borderId="50" xfId="2" applyFont="1" applyBorder="1" applyAlignment="1">
      <alignment vertical="center" wrapText="1"/>
    </xf>
    <xf numFmtId="0" fontId="16" fillId="0" borderId="87" xfId="0" applyFont="1" applyBorder="1" applyAlignment="1" applyProtection="1">
      <alignment vertical="center"/>
      <protection locked="0"/>
    </xf>
    <xf numFmtId="0" fontId="19" fillId="0" borderId="31" xfId="2" applyFont="1" applyBorder="1" applyAlignment="1">
      <alignment vertical="center" wrapText="1"/>
    </xf>
    <xf numFmtId="0" fontId="6" fillId="0" borderId="99" xfId="3" applyFont="1" applyBorder="1">
      <alignment vertical="center"/>
    </xf>
    <xf numFmtId="0" fontId="6" fillId="0" borderId="98" xfId="3" applyFont="1" applyBorder="1" applyAlignment="1">
      <alignment vertical="center" wrapText="1"/>
    </xf>
    <xf numFmtId="0" fontId="12" fillId="6" borderId="90" xfId="3" applyFont="1" applyFill="1" applyBorder="1" applyAlignment="1">
      <alignment vertical="center" wrapText="1"/>
    </xf>
    <xf numFmtId="0" fontId="12" fillId="0" borderId="58" xfId="2" applyFont="1" applyBorder="1" applyAlignment="1">
      <alignment vertical="center" wrapText="1"/>
    </xf>
    <xf numFmtId="0" fontId="12" fillId="0" borderId="59" xfId="2" applyFont="1" applyBorder="1" applyAlignment="1">
      <alignment vertical="center" wrapText="1"/>
    </xf>
    <xf numFmtId="176" fontId="12" fillId="0" borderId="59" xfId="2" applyNumberFormat="1" applyFont="1" applyBorder="1" applyAlignment="1">
      <alignment vertical="center" wrapText="1"/>
    </xf>
    <xf numFmtId="0" fontId="12" fillId="0" borderId="11" xfId="2" applyFont="1" applyBorder="1" applyAlignment="1">
      <alignment vertical="center" shrinkToFit="1"/>
    </xf>
    <xf numFmtId="6" fontId="15" fillId="0" borderId="52" xfId="4" applyFont="1" applyBorder="1" applyAlignment="1">
      <alignment vertical="center" wrapText="1"/>
    </xf>
    <xf numFmtId="0" fontId="12" fillId="0" borderId="50" xfId="3" applyFont="1" applyFill="1" applyBorder="1" applyAlignment="1">
      <alignment vertical="center" wrapText="1"/>
    </xf>
    <xf numFmtId="6" fontId="12" fillId="0" borderId="18" xfId="1" applyFont="1" applyBorder="1" applyAlignment="1">
      <alignment horizontal="right" vertical="center" wrapText="1"/>
    </xf>
    <xf numFmtId="0" fontId="12" fillId="0" borderId="17" xfId="2" applyFont="1" applyBorder="1" applyAlignment="1">
      <alignment horizontal="center" vertical="center" wrapText="1"/>
    </xf>
    <xf numFmtId="3" fontId="11" fillId="0" borderId="100" xfId="4" applyNumberFormat="1" applyFont="1" applyFill="1" applyBorder="1" applyAlignment="1">
      <alignment horizontal="right" vertical="center" wrapText="1"/>
    </xf>
    <xf numFmtId="0" fontId="6" fillId="0" borderId="99" xfId="3" applyFont="1" applyBorder="1" applyAlignment="1">
      <alignment vertical="center" wrapText="1"/>
    </xf>
    <xf numFmtId="3" fontId="11" fillId="0" borderId="90" xfId="4" applyNumberFormat="1" applyFont="1" applyFill="1" applyBorder="1" applyAlignment="1">
      <alignment horizontal="right" vertical="center" wrapText="1"/>
    </xf>
    <xf numFmtId="3" fontId="11" fillId="0" borderId="50" xfId="4" applyNumberFormat="1" applyFont="1" applyFill="1" applyBorder="1" applyAlignment="1">
      <alignment horizontal="right" vertical="center" wrapText="1"/>
    </xf>
    <xf numFmtId="3" fontId="11" fillId="0" borderId="58" xfId="4" applyNumberFormat="1" applyFont="1" applyFill="1" applyBorder="1" applyAlignment="1">
      <alignment horizontal="right" vertical="center" wrapText="1"/>
    </xf>
    <xf numFmtId="0" fontId="12" fillId="0" borderId="9" xfId="0" applyFont="1" applyBorder="1" applyAlignment="1">
      <alignment vertical="center"/>
    </xf>
    <xf numFmtId="0" fontId="12" fillId="0" borderId="103" xfId="2" applyFont="1" applyFill="1" applyBorder="1" applyAlignment="1">
      <alignment vertical="center" wrapText="1"/>
    </xf>
    <xf numFmtId="0" fontId="12" fillId="0" borderId="98" xfId="3" applyFont="1" applyFill="1" applyBorder="1" applyAlignment="1">
      <alignment vertical="center" wrapText="1"/>
    </xf>
    <xf numFmtId="0" fontId="12" fillId="0" borderId="90" xfId="3" applyFont="1" applyBorder="1" applyAlignment="1">
      <alignment vertical="center" wrapText="1"/>
    </xf>
    <xf numFmtId="3" fontId="11" fillId="0" borderId="31" xfId="4" applyNumberFormat="1" applyFont="1" applyFill="1" applyBorder="1" applyAlignment="1">
      <alignment horizontal="right" vertical="center" wrapText="1"/>
    </xf>
    <xf numFmtId="0" fontId="12" fillId="0" borderId="17" xfId="2" applyFont="1" applyBorder="1" applyAlignment="1">
      <alignment horizontal="center" vertical="center" wrapText="1"/>
    </xf>
    <xf numFmtId="0" fontId="6" fillId="0" borderId="95" xfId="3" applyFont="1" applyBorder="1" applyAlignment="1">
      <alignment vertical="center" wrapText="1"/>
    </xf>
    <xf numFmtId="0" fontId="12" fillId="0" borderId="0" xfId="2" applyFont="1" applyAlignment="1">
      <alignment horizontal="left" vertical="center"/>
    </xf>
    <xf numFmtId="0" fontId="5" fillId="0" borderId="0" xfId="2" applyFont="1" applyAlignment="1">
      <alignment horizontal="center" vertical="center"/>
    </xf>
    <xf numFmtId="6" fontId="28" fillId="0" borderId="0" xfId="4" applyFont="1" applyBorder="1" applyAlignment="1">
      <alignment horizontal="center" vertical="center" wrapText="1"/>
    </xf>
    <xf numFmtId="0" fontId="13" fillId="0" borderId="8" xfId="2" applyFont="1" applyBorder="1" applyAlignment="1">
      <alignment horizontal="center" vertical="center" textRotation="255" wrapText="1"/>
    </xf>
    <xf numFmtId="0" fontId="13" fillId="0" borderId="5" xfId="2" applyFont="1" applyBorder="1" applyAlignment="1">
      <alignment horizontal="center" vertical="center" textRotation="255" wrapText="1"/>
    </xf>
    <xf numFmtId="0" fontId="13" fillId="0" borderId="13" xfId="2" applyFont="1" applyBorder="1" applyAlignment="1">
      <alignment horizontal="center" vertical="center" textRotation="255" wrapText="1"/>
    </xf>
    <xf numFmtId="0" fontId="11" fillId="0" borderId="20" xfId="2" applyFont="1" applyBorder="1" applyAlignment="1">
      <alignment horizontal="center" vertical="center" textRotation="255" wrapText="1"/>
    </xf>
    <xf numFmtId="0" fontId="11" fillId="0" borderId="5" xfId="2" applyFont="1" applyBorder="1" applyAlignment="1">
      <alignment horizontal="center" vertical="center" textRotation="255" wrapText="1"/>
    </xf>
    <xf numFmtId="0" fontId="11" fillId="0" borderId="13" xfId="2" applyFont="1" applyBorder="1" applyAlignment="1">
      <alignment horizontal="center" vertical="center" textRotation="255" wrapText="1"/>
    </xf>
    <xf numFmtId="0" fontId="15" fillId="4" borderId="22" xfId="2" applyFont="1" applyFill="1" applyBorder="1" applyAlignment="1">
      <alignment horizontal="center" vertical="center" wrapText="1"/>
    </xf>
    <xf numFmtId="0" fontId="15" fillId="4" borderId="22" xfId="2" applyFont="1" applyFill="1" applyBorder="1" applyAlignment="1">
      <alignment horizontal="center" vertical="center"/>
    </xf>
    <xf numFmtId="0" fontId="15" fillId="4" borderId="79" xfId="2" applyFont="1" applyFill="1" applyBorder="1" applyAlignment="1">
      <alignment horizontal="center" vertical="center"/>
    </xf>
    <xf numFmtId="0" fontId="11" fillId="0" borderId="81" xfId="2" applyFont="1" applyBorder="1" applyAlignment="1">
      <alignment horizontal="center" vertical="center" textRotation="255" wrapText="1"/>
    </xf>
    <xf numFmtId="0" fontId="11" fillId="0" borderId="82" xfId="2" applyFont="1" applyBorder="1" applyAlignment="1">
      <alignment horizontal="center" vertical="center" textRotation="255" wrapText="1"/>
    </xf>
    <xf numFmtId="0" fontId="15" fillId="4" borderId="53" xfId="2" applyFont="1" applyFill="1" applyBorder="1" applyAlignment="1">
      <alignment horizontal="center" vertical="center"/>
    </xf>
    <xf numFmtId="0" fontId="15" fillId="4" borderId="15" xfId="2" applyFont="1" applyFill="1" applyBorder="1" applyAlignment="1">
      <alignment horizontal="center" vertical="center"/>
    </xf>
    <xf numFmtId="0" fontId="15" fillId="4" borderId="46" xfId="2" applyFont="1" applyFill="1" applyBorder="1" applyAlignment="1">
      <alignment horizontal="center" vertical="center"/>
    </xf>
    <xf numFmtId="0" fontId="15" fillId="4" borderId="52" xfId="2" applyFont="1" applyFill="1" applyBorder="1" applyAlignment="1">
      <alignment horizontal="center" vertical="center"/>
    </xf>
    <xf numFmtId="0" fontId="14" fillId="4" borderId="53" xfId="2" applyFont="1" applyFill="1" applyBorder="1" applyAlignment="1">
      <alignment horizontal="center" vertical="center"/>
    </xf>
    <xf numFmtId="0" fontId="14" fillId="4" borderId="14" xfId="2" applyFont="1" applyFill="1" applyBorder="1" applyAlignment="1">
      <alignment horizontal="center" vertical="center"/>
    </xf>
    <xf numFmtId="0" fontId="15" fillId="4" borderId="104" xfId="2" applyFont="1" applyFill="1" applyBorder="1" applyAlignment="1">
      <alignment horizontal="center" vertical="center"/>
    </xf>
    <xf numFmtId="0" fontId="15" fillId="4" borderId="47" xfId="2" applyFont="1" applyFill="1" applyBorder="1" applyAlignment="1">
      <alignment horizontal="center" vertical="center"/>
    </xf>
    <xf numFmtId="0" fontId="5" fillId="0" borderId="0" xfId="0" applyFont="1" applyAlignment="1">
      <alignment horizontal="center" vertical="center"/>
    </xf>
    <xf numFmtId="0" fontId="11" fillId="0" borderId="8" xfId="2" applyFont="1" applyBorder="1" applyAlignment="1">
      <alignment horizontal="center" vertical="center" textRotation="255" wrapText="1"/>
    </xf>
    <xf numFmtId="6" fontId="7" fillId="0" borderId="0" xfId="4" applyFont="1" applyBorder="1" applyAlignment="1">
      <alignment horizontal="center" vertical="center" wrapText="1"/>
    </xf>
    <xf numFmtId="0" fontId="11" fillId="4" borderId="74" xfId="2" applyFont="1" applyFill="1" applyBorder="1" applyAlignment="1">
      <alignment horizontal="center" vertical="center"/>
    </xf>
    <xf numFmtId="0" fontId="11" fillId="4" borderId="75" xfId="2" applyFont="1" applyFill="1" applyBorder="1" applyAlignment="1">
      <alignment horizontal="center" vertical="center"/>
    </xf>
    <xf numFmtId="0" fontId="11" fillId="4" borderId="14" xfId="2" applyFont="1" applyFill="1" applyBorder="1" applyAlignment="1">
      <alignment horizontal="center" vertical="center" wrapText="1"/>
    </xf>
    <xf numFmtId="0" fontId="11" fillId="4" borderId="41" xfId="2" applyFont="1" applyFill="1" applyBorder="1" applyAlignment="1">
      <alignment horizontal="center" vertical="center" wrapText="1"/>
    </xf>
    <xf numFmtId="0" fontId="11" fillId="0" borderId="5" xfId="2" applyFont="1" applyBorder="1" applyAlignment="1">
      <alignment horizontal="center" vertical="center" textRotation="255"/>
    </xf>
    <xf numFmtId="0" fontId="11" fillId="0" borderId="45" xfId="2" applyFont="1" applyBorder="1" applyAlignment="1">
      <alignment horizontal="center" vertical="center" textRotation="255"/>
    </xf>
    <xf numFmtId="0" fontId="18" fillId="0" borderId="7" xfId="2" applyFont="1" applyBorder="1" applyAlignment="1">
      <alignment horizontal="center" vertical="center" textRotation="255" wrapText="1"/>
    </xf>
    <xf numFmtId="0" fontId="12" fillId="0" borderId="32" xfId="2" applyFont="1" applyBorder="1" applyAlignment="1">
      <alignment horizontal="center" vertical="center" wrapText="1"/>
    </xf>
    <xf numFmtId="0" fontId="12" fillId="0" borderId="7" xfId="2" applyFont="1" applyBorder="1" applyAlignment="1">
      <alignment horizontal="center" vertical="center" wrapText="1"/>
    </xf>
    <xf numFmtId="0" fontId="12" fillId="0" borderId="19" xfId="2" applyFont="1" applyBorder="1" applyAlignment="1">
      <alignment horizontal="center" vertical="center" wrapText="1"/>
    </xf>
    <xf numFmtId="0" fontId="18" fillId="4" borderId="46" xfId="2" applyFont="1" applyFill="1" applyBorder="1" applyAlignment="1">
      <alignment horizontal="center" vertical="center" wrapText="1"/>
    </xf>
    <xf numFmtId="0" fontId="18" fillId="4" borderId="47" xfId="2" applyFont="1" applyFill="1" applyBorder="1" applyAlignment="1">
      <alignment horizontal="center" vertical="center" wrapText="1"/>
    </xf>
    <xf numFmtId="0" fontId="18" fillId="4" borderId="48" xfId="2" applyFont="1" applyFill="1" applyBorder="1" applyAlignment="1">
      <alignment horizontal="center" vertical="center" wrapText="1"/>
    </xf>
    <xf numFmtId="0" fontId="27" fillId="0" borderId="0" xfId="2" applyFont="1" applyAlignment="1">
      <alignment horizontal="left" vertical="center" wrapText="1"/>
    </xf>
    <xf numFmtId="0" fontId="11" fillId="4" borderId="107" xfId="2" applyFont="1" applyFill="1" applyBorder="1" applyAlignment="1">
      <alignment horizontal="center" vertical="center" wrapText="1"/>
    </xf>
    <xf numFmtId="0" fontId="11" fillId="4" borderId="108" xfId="2" applyFont="1" applyFill="1" applyBorder="1" applyAlignment="1">
      <alignment horizontal="center" vertical="center" wrapText="1"/>
    </xf>
    <xf numFmtId="0" fontId="11" fillId="4" borderId="109" xfId="2" applyFont="1" applyFill="1" applyBorder="1" applyAlignment="1">
      <alignment horizontal="center" vertical="center" wrapText="1"/>
    </xf>
    <xf numFmtId="0" fontId="12" fillId="0" borderId="106" xfId="2" applyFont="1" applyBorder="1" applyAlignment="1">
      <alignment horizontal="center" vertical="center" wrapText="1"/>
    </xf>
    <xf numFmtId="0" fontId="21" fillId="0" borderId="81" xfId="3" applyFont="1" applyBorder="1" applyAlignment="1">
      <alignment horizontal="center" vertical="center" shrinkToFit="1"/>
    </xf>
    <xf numFmtId="0" fontId="18" fillId="0" borderId="105" xfId="2" applyFont="1" applyBorder="1" applyAlignment="1">
      <alignment horizontal="center" vertical="center" textRotation="255" wrapText="1"/>
    </xf>
    <xf numFmtId="0" fontId="11" fillId="4" borderId="102" xfId="2" applyFont="1" applyFill="1" applyBorder="1" applyAlignment="1">
      <alignment horizontal="center" vertical="center" wrapText="1"/>
    </xf>
    <xf numFmtId="0" fontId="11" fillId="4" borderId="101" xfId="2" applyFont="1" applyFill="1" applyBorder="1" applyAlignment="1">
      <alignment horizontal="center" vertical="center" wrapText="1"/>
    </xf>
    <xf numFmtId="0" fontId="12" fillId="0" borderId="101" xfId="2" applyFont="1" applyBorder="1" applyAlignment="1">
      <alignment horizontal="center" vertical="center" wrapText="1"/>
    </xf>
    <xf numFmtId="0" fontId="12" fillId="0" borderId="0" xfId="2" applyFont="1" applyAlignment="1">
      <alignment horizontal="center" vertical="center" wrapText="1"/>
    </xf>
    <xf numFmtId="0" fontId="12" fillId="0" borderId="102" xfId="2" applyFont="1" applyBorder="1" applyAlignment="1">
      <alignment horizontal="center" vertical="center" wrapText="1"/>
    </xf>
    <xf numFmtId="0" fontId="12" fillId="0" borderId="11" xfId="2" applyFont="1" applyBorder="1" applyAlignment="1">
      <alignment horizontal="center" vertical="center" wrapText="1"/>
    </xf>
    <xf numFmtId="0" fontId="12" fillId="0" borderId="17" xfId="2" applyFont="1" applyBorder="1" applyAlignment="1">
      <alignment horizontal="center" vertical="center" wrapText="1"/>
    </xf>
  </cellXfs>
  <cellStyles count="10">
    <cellStyle name="通貨" xfId="1" builtinId="7"/>
    <cellStyle name="通貨 2" xfId="4" xr:uid="{00000000-0005-0000-0000-000001000000}"/>
    <cellStyle name="通貨 3" xfId="9" xr:uid="{00000000-0005-0000-0000-000002000000}"/>
    <cellStyle name="標準" xfId="0" builtinId="0"/>
    <cellStyle name="標準 10" xfId="5" xr:uid="{00000000-0005-0000-0000-000004000000}"/>
    <cellStyle name="標準 11" xfId="8" xr:uid="{00000000-0005-0000-0000-000005000000}"/>
    <cellStyle name="標準 2" xfId="3" xr:uid="{00000000-0005-0000-0000-000006000000}"/>
    <cellStyle name="標準 2 4 10 3" xfId="6" xr:uid="{00000000-0005-0000-0000-000007000000}"/>
    <cellStyle name="標準 3" xfId="7" xr:uid="{00000000-0005-0000-0000-000008000000}"/>
    <cellStyle name="標準_既存費用精査別紙001" xfId="2" xr:uid="{00000000-0005-0000-0000-000009000000}"/>
  </cellStyles>
  <dxfs count="0"/>
  <tableStyles count="0" defaultTableStyle="TableStyleMedium9" defaultPivotStyle="PivotStyleLight16"/>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0</xdr:colOff>
      <xdr:row>1</xdr:row>
      <xdr:rowOff>166689</xdr:rowOff>
    </xdr:from>
    <xdr:to>
      <xdr:col>9</xdr:col>
      <xdr:colOff>297656</xdr:colOff>
      <xdr:row>3</xdr:row>
      <xdr:rowOff>130970</xdr:rowOff>
    </xdr:to>
    <xdr:sp macro="" textlink="">
      <xdr:nvSpPr>
        <xdr:cNvPr id="2" name="テキスト ボックス 1">
          <a:extLst>
            <a:ext uri="{FF2B5EF4-FFF2-40B4-BE49-F238E27FC236}">
              <a16:creationId xmlns:a16="http://schemas.microsoft.com/office/drawing/2014/main" id="{DBE57FEC-C179-4E83-9CE8-5F8AF1A298B5}"/>
            </a:ext>
          </a:extLst>
        </xdr:cNvPr>
        <xdr:cNvSpPr txBox="1"/>
      </xdr:nvSpPr>
      <xdr:spPr>
        <a:xfrm>
          <a:off x="9203531" y="583408"/>
          <a:ext cx="6179344"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solidFill>
                <a:srgbClr val="FF0000"/>
              </a:solidFill>
              <a:latin typeface="UD デジタル 教科書体 N-R" panose="02020400000000000000" pitchFamily="17" charset="-128"/>
              <a:ea typeface="UD デジタル 教科書体 N-R" panose="02020400000000000000" pitchFamily="17" charset="-128"/>
            </a:rPr>
            <a:t>※</a:t>
          </a:r>
          <a:r>
            <a:rPr kumimoji="1" lang="ja-JP" altLang="en-US" sz="1800">
              <a:solidFill>
                <a:srgbClr val="FF0000"/>
              </a:solidFill>
              <a:latin typeface="UD デジタル 教科書体 N-R" panose="02020400000000000000" pitchFamily="17" charset="-128"/>
              <a:ea typeface="UD デジタル 教科書体 N-R" panose="02020400000000000000" pitchFamily="17" charset="-128"/>
            </a:rPr>
            <a:t>型式等を品名欄又は備考欄に記入してください。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zoomScale="85" zoomScaleNormal="85" zoomScaleSheetLayoutView="80" workbookViewId="0">
      <selection activeCell="A2" sqref="A2:E2"/>
    </sheetView>
  </sheetViews>
  <sheetFormatPr defaultRowHeight="15"/>
  <cols>
    <col min="1" max="1" width="10.28515625" style="2" customWidth="1"/>
    <col min="2" max="2" width="5.7109375" style="2" bestFit="1" customWidth="1"/>
    <col min="3" max="3" width="59.140625" style="2" customWidth="1"/>
    <col min="4" max="4" width="41" style="50" customWidth="1"/>
    <col min="5" max="5" width="99.42578125" style="50" customWidth="1"/>
    <col min="6" max="6" width="56.85546875" style="2" customWidth="1"/>
    <col min="7" max="248" width="9.140625" style="2"/>
    <col min="249" max="249" width="3.140625" style="2" customWidth="1"/>
    <col min="250" max="251" width="10.28515625" style="2" customWidth="1"/>
    <col min="252" max="252" width="5.7109375" style="2" bestFit="1" customWidth="1"/>
    <col min="253" max="253" width="35.7109375" style="2" customWidth="1"/>
    <col min="254" max="254" width="0" style="2" hidden="1" customWidth="1"/>
    <col min="255" max="259" width="20.7109375" style="2" customWidth="1"/>
    <col min="260" max="260" width="17.28515625" style="2" bestFit="1" customWidth="1"/>
    <col min="261" max="261" width="20.7109375" style="2" customWidth="1"/>
    <col min="262" max="262" width="56.85546875" style="2" customWidth="1"/>
    <col min="263" max="504" width="9.140625" style="2"/>
    <col min="505" max="505" width="3.140625" style="2" customWidth="1"/>
    <col min="506" max="507" width="10.28515625" style="2" customWidth="1"/>
    <col min="508" max="508" width="5.7109375" style="2" bestFit="1" customWidth="1"/>
    <col min="509" max="509" width="35.7109375" style="2" customWidth="1"/>
    <col min="510" max="510" width="0" style="2" hidden="1" customWidth="1"/>
    <col min="511" max="515" width="20.7109375" style="2" customWidth="1"/>
    <col min="516" max="516" width="17.28515625" style="2" bestFit="1" customWidth="1"/>
    <col min="517" max="517" width="20.7109375" style="2" customWidth="1"/>
    <col min="518" max="518" width="56.85546875" style="2" customWidth="1"/>
    <col min="519" max="760" width="9.140625" style="2"/>
    <col min="761" max="761" width="3.140625" style="2" customWidth="1"/>
    <col min="762" max="763" width="10.28515625" style="2" customWidth="1"/>
    <col min="764" max="764" width="5.7109375" style="2" bestFit="1" customWidth="1"/>
    <col min="765" max="765" width="35.7109375" style="2" customWidth="1"/>
    <col min="766" max="766" width="0" style="2" hidden="1" customWidth="1"/>
    <col min="767" max="771" width="20.7109375" style="2" customWidth="1"/>
    <col min="772" max="772" width="17.28515625" style="2" bestFit="1" customWidth="1"/>
    <col min="773" max="773" width="20.7109375" style="2" customWidth="1"/>
    <col min="774" max="774" width="56.85546875" style="2" customWidth="1"/>
    <col min="775" max="1016" width="9.140625" style="2"/>
    <col min="1017" max="1017" width="3.140625" style="2" customWidth="1"/>
    <col min="1018" max="1019" width="10.28515625" style="2" customWidth="1"/>
    <col min="1020" max="1020" width="5.7109375" style="2" bestFit="1" customWidth="1"/>
    <col min="1021" max="1021" width="35.7109375" style="2" customWidth="1"/>
    <col min="1022" max="1022" width="0" style="2" hidden="1" customWidth="1"/>
    <col min="1023" max="1027" width="20.7109375" style="2" customWidth="1"/>
    <col min="1028" max="1028" width="17.28515625" style="2" bestFit="1" customWidth="1"/>
    <col min="1029" max="1029" width="20.7109375" style="2" customWidth="1"/>
    <col min="1030" max="1030" width="56.85546875" style="2" customWidth="1"/>
    <col min="1031" max="1272" width="9.140625" style="2"/>
    <col min="1273" max="1273" width="3.140625" style="2" customWidth="1"/>
    <col min="1274" max="1275" width="10.28515625" style="2" customWidth="1"/>
    <col min="1276" max="1276" width="5.7109375" style="2" bestFit="1" customWidth="1"/>
    <col min="1277" max="1277" width="35.7109375" style="2" customWidth="1"/>
    <col min="1278" max="1278" width="0" style="2" hidden="1" customWidth="1"/>
    <col min="1279" max="1283" width="20.7109375" style="2" customWidth="1"/>
    <col min="1284" max="1284" width="17.28515625" style="2" bestFit="1" customWidth="1"/>
    <col min="1285" max="1285" width="20.7109375" style="2" customWidth="1"/>
    <col min="1286" max="1286" width="56.85546875" style="2" customWidth="1"/>
    <col min="1287" max="1528" width="9.140625" style="2"/>
    <col min="1529" max="1529" width="3.140625" style="2" customWidth="1"/>
    <col min="1530" max="1531" width="10.28515625" style="2" customWidth="1"/>
    <col min="1532" max="1532" width="5.7109375" style="2" bestFit="1" customWidth="1"/>
    <col min="1533" max="1533" width="35.7109375" style="2" customWidth="1"/>
    <col min="1534" max="1534" width="0" style="2" hidden="1" customWidth="1"/>
    <col min="1535" max="1539" width="20.7109375" style="2" customWidth="1"/>
    <col min="1540" max="1540" width="17.28515625" style="2" bestFit="1" customWidth="1"/>
    <col min="1541" max="1541" width="20.7109375" style="2" customWidth="1"/>
    <col min="1542" max="1542" width="56.85546875" style="2" customWidth="1"/>
    <col min="1543" max="1784" width="9.140625" style="2"/>
    <col min="1785" max="1785" width="3.140625" style="2" customWidth="1"/>
    <col min="1786" max="1787" width="10.28515625" style="2" customWidth="1"/>
    <col min="1788" max="1788" width="5.7109375" style="2" bestFit="1" customWidth="1"/>
    <col min="1789" max="1789" width="35.7109375" style="2" customWidth="1"/>
    <col min="1790" max="1790" width="0" style="2" hidden="1" customWidth="1"/>
    <col min="1791" max="1795" width="20.7109375" style="2" customWidth="1"/>
    <col min="1796" max="1796" width="17.28515625" style="2" bestFit="1" customWidth="1"/>
    <col min="1797" max="1797" width="20.7109375" style="2" customWidth="1"/>
    <col min="1798" max="1798" width="56.85546875" style="2" customWidth="1"/>
    <col min="1799" max="2040" width="9.140625" style="2"/>
    <col min="2041" max="2041" width="3.140625" style="2" customWidth="1"/>
    <col min="2042" max="2043" width="10.28515625" style="2" customWidth="1"/>
    <col min="2044" max="2044" width="5.7109375" style="2" bestFit="1" customWidth="1"/>
    <col min="2045" max="2045" width="35.7109375" style="2" customWidth="1"/>
    <col min="2046" max="2046" width="0" style="2" hidden="1" customWidth="1"/>
    <col min="2047" max="2051" width="20.7109375" style="2" customWidth="1"/>
    <col min="2052" max="2052" width="17.28515625" style="2" bestFit="1" customWidth="1"/>
    <col min="2053" max="2053" width="20.7109375" style="2" customWidth="1"/>
    <col min="2054" max="2054" width="56.85546875" style="2" customWidth="1"/>
    <col min="2055" max="2296" width="9.140625" style="2"/>
    <col min="2297" max="2297" width="3.140625" style="2" customWidth="1"/>
    <col min="2298" max="2299" width="10.28515625" style="2" customWidth="1"/>
    <col min="2300" max="2300" width="5.7109375" style="2" bestFit="1" customWidth="1"/>
    <col min="2301" max="2301" width="35.7109375" style="2" customWidth="1"/>
    <col min="2302" max="2302" width="0" style="2" hidden="1" customWidth="1"/>
    <col min="2303" max="2307" width="20.7109375" style="2" customWidth="1"/>
    <col min="2308" max="2308" width="17.28515625" style="2" bestFit="1" customWidth="1"/>
    <col min="2309" max="2309" width="20.7109375" style="2" customWidth="1"/>
    <col min="2310" max="2310" width="56.85546875" style="2" customWidth="1"/>
    <col min="2311" max="2552" width="9.140625" style="2"/>
    <col min="2553" max="2553" width="3.140625" style="2" customWidth="1"/>
    <col min="2554" max="2555" width="10.28515625" style="2" customWidth="1"/>
    <col min="2556" max="2556" width="5.7109375" style="2" bestFit="1" customWidth="1"/>
    <col min="2557" max="2557" width="35.7109375" style="2" customWidth="1"/>
    <col min="2558" max="2558" width="0" style="2" hidden="1" customWidth="1"/>
    <col min="2559" max="2563" width="20.7109375" style="2" customWidth="1"/>
    <col min="2564" max="2564" width="17.28515625" style="2" bestFit="1" customWidth="1"/>
    <col min="2565" max="2565" width="20.7109375" style="2" customWidth="1"/>
    <col min="2566" max="2566" width="56.85546875" style="2" customWidth="1"/>
    <col min="2567" max="2808" width="9.140625" style="2"/>
    <col min="2809" max="2809" width="3.140625" style="2" customWidth="1"/>
    <col min="2810" max="2811" width="10.28515625" style="2" customWidth="1"/>
    <col min="2812" max="2812" width="5.7109375" style="2" bestFit="1" customWidth="1"/>
    <col min="2813" max="2813" width="35.7109375" style="2" customWidth="1"/>
    <col min="2814" max="2814" width="0" style="2" hidden="1" customWidth="1"/>
    <col min="2815" max="2819" width="20.7109375" style="2" customWidth="1"/>
    <col min="2820" max="2820" width="17.28515625" style="2" bestFit="1" customWidth="1"/>
    <col min="2821" max="2821" width="20.7109375" style="2" customWidth="1"/>
    <col min="2822" max="2822" width="56.85546875" style="2" customWidth="1"/>
    <col min="2823" max="3064" width="9.140625" style="2"/>
    <col min="3065" max="3065" width="3.140625" style="2" customWidth="1"/>
    <col min="3066" max="3067" width="10.28515625" style="2" customWidth="1"/>
    <col min="3068" max="3068" width="5.7109375" style="2" bestFit="1" customWidth="1"/>
    <col min="3069" max="3069" width="35.7109375" style="2" customWidth="1"/>
    <col min="3070" max="3070" width="0" style="2" hidden="1" customWidth="1"/>
    <col min="3071" max="3075" width="20.7109375" style="2" customWidth="1"/>
    <col min="3076" max="3076" width="17.28515625" style="2" bestFit="1" customWidth="1"/>
    <col min="3077" max="3077" width="20.7109375" style="2" customWidth="1"/>
    <col min="3078" max="3078" width="56.85546875" style="2" customWidth="1"/>
    <col min="3079" max="3320" width="9.140625" style="2"/>
    <col min="3321" max="3321" width="3.140625" style="2" customWidth="1"/>
    <col min="3322" max="3323" width="10.28515625" style="2" customWidth="1"/>
    <col min="3324" max="3324" width="5.7109375" style="2" bestFit="1" customWidth="1"/>
    <col min="3325" max="3325" width="35.7109375" style="2" customWidth="1"/>
    <col min="3326" max="3326" width="0" style="2" hidden="1" customWidth="1"/>
    <col min="3327" max="3331" width="20.7109375" style="2" customWidth="1"/>
    <col min="3332" max="3332" width="17.28515625" style="2" bestFit="1" customWidth="1"/>
    <col min="3333" max="3333" width="20.7109375" style="2" customWidth="1"/>
    <col min="3334" max="3334" width="56.85546875" style="2" customWidth="1"/>
    <col min="3335" max="3576" width="9.140625" style="2"/>
    <col min="3577" max="3577" width="3.140625" style="2" customWidth="1"/>
    <col min="3578" max="3579" width="10.28515625" style="2" customWidth="1"/>
    <col min="3580" max="3580" width="5.7109375" style="2" bestFit="1" customWidth="1"/>
    <col min="3581" max="3581" width="35.7109375" style="2" customWidth="1"/>
    <col min="3582" max="3582" width="0" style="2" hidden="1" customWidth="1"/>
    <col min="3583" max="3587" width="20.7109375" style="2" customWidth="1"/>
    <col min="3588" max="3588" width="17.28515625" style="2" bestFit="1" customWidth="1"/>
    <col min="3589" max="3589" width="20.7109375" style="2" customWidth="1"/>
    <col min="3590" max="3590" width="56.85546875" style="2" customWidth="1"/>
    <col min="3591" max="3832" width="9.140625" style="2"/>
    <col min="3833" max="3833" width="3.140625" style="2" customWidth="1"/>
    <col min="3834" max="3835" width="10.28515625" style="2" customWidth="1"/>
    <col min="3836" max="3836" width="5.7109375" style="2" bestFit="1" customWidth="1"/>
    <col min="3837" max="3837" width="35.7109375" style="2" customWidth="1"/>
    <col min="3838" max="3838" width="0" style="2" hidden="1" customWidth="1"/>
    <col min="3839" max="3843" width="20.7109375" style="2" customWidth="1"/>
    <col min="3844" max="3844" width="17.28515625" style="2" bestFit="1" customWidth="1"/>
    <col min="3845" max="3845" width="20.7109375" style="2" customWidth="1"/>
    <col min="3846" max="3846" width="56.85546875" style="2" customWidth="1"/>
    <col min="3847" max="4088" width="9.140625" style="2"/>
    <col min="4089" max="4089" width="3.140625" style="2" customWidth="1"/>
    <col min="4090" max="4091" width="10.28515625" style="2" customWidth="1"/>
    <col min="4092" max="4092" width="5.7109375" style="2" bestFit="1" customWidth="1"/>
    <col min="4093" max="4093" width="35.7109375" style="2" customWidth="1"/>
    <col min="4094" max="4094" width="0" style="2" hidden="1" customWidth="1"/>
    <col min="4095" max="4099" width="20.7109375" style="2" customWidth="1"/>
    <col min="4100" max="4100" width="17.28515625" style="2" bestFit="1" customWidth="1"/>
    <col min="4101" max="4101" width="20.7109375" style="2" customWidth="1"/>
    <col min="4102" max="4102" width="56.85546875" style="2" customWidth="1"/>
    <col min="4103" max="4344" width="9.140625" style="2"/>
    <col min="4345" max="4345" width="3.140625" style="2" customWidth="1"/>
    <col min="4346" max="4347" width="10.28515625" style="2" customWidth="1"/>
    <col min="4348" max="4348" width="5.7109375" style="2" bestFit="1" customWidth="1"/>
    <col min="4349" max="4349" width="35.7109375" style="2" customWidth="1"/>
    <col min="4350" max="4350" width="0" style="2" hidden="1" customWidth="1"/>
    <col min="4351" max="4355" width="20.7109375" style="2" customWidth="1"/>
    <col min="4356" max="4356" width="17.28515625" style="2" bestFit="1" customWidth="1"/>
    <col min="4357" max="4357" width="20.7109375" style="2" customWidth="1"/>
    <col min="4358" max="4358" width="56.85546875" style="2" customWidth="1"/>
    <col min="4359" max="4600" width="9.140625" style="2"/>
    <col min="4601" max="4601" width="3.140625" style="2" customWidth="1"/>
    <col min="4602" max="4603" width="10.28515625" style="2" customWidth="1"/>
    <col min="4604" max="4604" width="5.7109375" style="2" bestFit="1" customWidth="1"/>
    <col min="4605" max="4605" width="35.7109375" style="2" customWidth="1"/>
    <col min="4606" max="4606" width="0" style="2" hidden="1" customWidth="1"/>
    <col min="4607" max="4611" width="20.7109375" style="2" customWidth="1"/>
    <col min="4612" max="4612" width="17.28515625" style="2" bestFit="1" customWidth="1"/>
    <col min="4613" max="4613" width="20.7109375" style="2" customWidth="1"/>
    <col min="4614" max="4614" width="56.85546875" style="2" customWidth="1"/>
    <col min="4615" max="4856" width="9.140625" style="2"/>
    <col min="4857" max="4857" width="3.140625" style="2" customWidth="1"/>
    <col min="4858" max="4859" width="10.28515625" style="2" customWidth="1"/>
    <col min="4860" max="4860" width="5.7109375" style="2" bestFit="1" customWidth="1"/>
    <col min="4861" max="4861" width="35.7109375" style="2" customWidth="1"/>
    <col min="4862" max="4862" width="0" style="2" hidden="1" customWidth="1"/>
    <col min="4863" max="4867" width="20.7109375" style="2" customWidth="1"/>
    <col min="4868" max="4868" width="17.28515625" style="2" bestFit="1" customWidth="1"/>
    <col min="4869" max="4869" width="20.7109375" style="2" customWidth="1"/>
    <col min="4870" max="4870" width="56.85546875" style="2" customWidth="1"/>
    <col min="4871" max="5112" width="9.140625" style="2"/>
    <col min="5113" max="5113" width="3.140625" style="2" customWidth="1"/>
    <col min="5114" max="5115" width="10.28515625" style="2" customWidth="1"/>
    <col min="5116" max="5116" width="5.7109375" style="2" bestFit="1" customWidth="1"/>
    <col min="5117" max="5117" width="35.7109375" style="2" customWidth="1"/>
    <col min="5118" max="5118" width="0" style="2" hidden="1" customWidth="1"/>
    <col min="5119" max="5123" width="20.7109375" style="2" customWidth="1"/>
    <col min="5124" max="5124" width="17.28515625" style="2" bestFit="1" customWidth="1"/>
    <col min="5125" max="5125" width="20.7109375" style="2" customWidth="1"/>
    <col min="5126" max="5126" width="56.85546875" style="2" customWidth="1"/>
    <col min="5127" max="5368" width="9.140625" style="2"/>
    <col min="5369" max="5369" width="3.140625" style="2" customWidth="1"/>
    <col min="5370" max="5371" width="10.28515625" style="2" customWidth="1"/>
    <col min="5372" max="5372" width="5.7109375" style="2" bestFit="1" customWidth="1"/>
    <col min="5373" max="5373" width="35.7109375" style="2" customWidth="1"/>
    <col min="5374" max="5374" width="0" style="2" hidden="1" customWidth="1"/>
    <col min="5375" max="5379" width="20.7109375" style="2" customWidth="1"/>
    <col min="5380" max="5380" width="17.28515625" style="2" bestFit="1" customWidth="1"/>
    <col min="5381" max="5381" width="20.7109375" style="2" customWidth="1"/>
    <col min="5382" max="5382" width="56.85546875" style="2" customWidth="1"/>
    <col min="5383" max="5624" width="9.140625" style="2"/>
    <col min="5625" max="5625" width="3.140625" style="2" customWidth="1"/>
    <col min="5626" max="5627" width="10.28515625" style="2" customWidth="1"/>
    <col min="5628" max="5628" width="5.7109375" style="2" bestFit="1" customWidth="1"/>
    <col min="5629" max="5629" width="35.7109375" style="2" customWidth="1"/>
    <col min="5630" max="5630" width="0" style="2" hidden="1" customWidth="1"/>
    <col min="5631" max="5635" width="20.7109375" style="2" customWidth="1"/>
    <col min="5636" max="5636" width="17.28515625" style="2" bestFit="1" customWidth="1"/>
    <col min="5637" max="5637" width="20.7109375" style="2" customWidth="1"/>
    <col min="5638" max="5638" width="56.85546875" style="2" customWidth="1"/>
    <col min="5639" max="5880" width="9.140625" style="2"/>
    <col min="5881" max="5881" width="3.140625" style="2" customWidth="1"/>
    <col min="5882" max="5883" width="10.28515625" style="2" customWidth="1"/>
    <col min="5884" max="5884" width="5.7109375" style="2" bestFit="1" customWidth="1"/>
    <col min="5885" max="5885" width="35.7109375" style="2" customWidth="1"/>
    <col min="5886" max="5886" width="0" style="2" hidden="1" customWidth="1"/>
    <col min="5887" max="5891" width="20.7109375" style="2" customWidth="1"/>
    <col min="5892" max="5892" width="17.28515625" style="2" bestFit="1" customWidth="1"/>
    <col min="5893" max="5893" width="20.7109375" style="2" customWidth="1"/>
    <col min="5894" max="5894" width="56.85546875" style="2" customWidth="1"/>
    <col min="5895" max="6136" width="9.140625" style="2"/>
    <col min="6137" max="6137" width="3.140625" style="2" customWidth="1"/>
    <col min="6138" max="6139" width="10.28515625" style="2" customWidth="1"/>
    <col min="6140" max="6140" width="5.7109375" style="2" bestFit="1" customWidth="1"/>
    <col min="6141" max="6141" width="35.7109375" style="2" customWidth="1"/>
    <col min="6142" max="6142" width="0" style="2" hidden="1" customWidth="1"/>
    <col min="6143" max="6147" width="20.7109375" style="2" customWidth="1"/>
    <col min="6148" max="6148" width="17.28515625" style="2" bestFit="1" customWidth="1"/>
    <col min="6149" max="6149" width="20.7109375" style="2" customWidth="1"/>
    <col min="6150" max="6150" width="56.85546875" style="2" customWidth="1"/>
    <col min="6151" max="6392" width="9.140625" style="2"/>
    <col min="6393" max="6393" width="3.140625" style="2" customWidth="1"/>
    <col min="6394" max="6395" width="10.28515625" style="2" customWidth="1"/>
    <col min="6396" max="6396" width="5.7109375" style="2" bestFit="1" customWidth="1"/>
    <col min="6397" max="6397" width="35.7109375" style="2" customWidth="1"/>
    <col min="6398" max="6398" width="0" style="2" hidden="1" customWidth="1"/>
    <col min="6399" max="6403" width="20.7109375" style="2" customWidth="1"/>
    <col min="6404" max="6404" width="17.28515625" style="2" bestFit="1" customWidth="1"/>
    <col min="6405" max="6405" width="20.7109375" style="2" customWidth="1"/>
    <col min="6406" max="6406" width="56.85546875" style="2" customWidth="1"/>
    <col min="6407" max="6648" width="9.140625" style="2"/>
    <col min="6649" max="6649" width="3.140625" style="2" customWidth="1"/>
    <col min="6650" max="6651" width="10.28515625" style="2" customWidth="1"/>
    <col min="6652" max="6652" width="5.7109375" style="2" bestFit="1" customWidth="1"/>
    <col min="6653" max="6653" width="35.7109375" style="2" customWidth="1"/>
    <col min="6654" max="6654" width="0" style="2" hidden="1" customWidth="1"/>
    <col min="6655" max="6659" width="20.7109375" style="2" customWidth="1"/>
    <col min="6660" max="6660" width="17.28515625" style="2" bestFit="1" customWidth="1"/>
    <col min="6661" max="6661" width="20.7109375" style="2" customWidth="1"/>
    <col min="6662" max="6662" width="56.85546875" style="2" customWidth="1"/>
    <col min="6663" max="6904" width="9.140625" style="2"/>
    <col min="6905" max="6905" width="3.140625" style="2" customWidth="1"/>
    <col min="6906" max="6907" width="10.28515625" style="2" customWidth="1"/>
    <col min="6908" max="6908" width="5.7109375" style="2" bestFit="1" customWidth="1"/>
    <col min="6909" max="6909" width="35.7109375" style="2" customWidth="1"/>
    <col min="6910" max="6910" width="0" style="2" hidden="1" customWidth="1"/>
    <col min="6911" max="6915" width="20.7109375" style="2" customWidth="1"/>
    <col min="6916" max="6916" width="17.28515625" style="2" bestFit="1" customWidth="1"/>
    <col min="6917" max="6917" width="20.7109375" style="2" customWidth="1"/>
    <col min="6918" max="6918" width="56.85546875" style="2" customWidth="1"/>
    <col min="6919" max="7160" width="9.140625" style="2"/>
    <col min="7161" max="7161" width="3.140625" style="2" customWidth="1"/>
    <col min="7162" max="7163" width="10.28515625" style="2" customWidth="1"/>
    <col min="7164" max="7164" width="5.7109375" style="2" bestFit="1" customWidth="1"/>
    <col min="7165" max="7165" width="35.7109375" style="2" customWidth="1"/>
    <col min="7166" max="7166" width="0" style="2" hidden="1" customWidth="1"/>
    <col min="7167" max="7171" width="20.7109375" style="2" customWidth="1"/>
    <col min="7172" max="7172" width="17.28515625" style="2" bestFit="1" customWidth="1"/>
    <col min="7173" max="7173" width="20.7109375" style="2" customWidth="1"/>
    <col min="7174" max="7174" width="56.85546875" style="2" customWidth="1"/>
    <col min="7175" max="7416" width="9.140625" style="2"/>
    <col min="7417" max="7417" width="3.140625" style="2" customWidth="1"/>
    <col min="7418" max="7419" width="10.28515625" style="2" customWidth="1"/>
    <col min="7420" max="7420" width="5.7109375" style="2" bestFit="1" customWidth="1"/>
    <col min="7421" max="7421" width="35.7109375" style="2" customWidth="1"/>
    <col min="7422" max="7422" width="0" style="2" hidden="1" customWidth="1"/>
    <col min="7423" max="7427" width="20.7109375" style="2" customWidth="1"/>
    <col min="7428" max="7428" width="17.28515625" style="2" bestFit="1" customWidth="1"/>
    <col min="7429" max="7429" width="20.7109375" style="2" customWidth="1"/>
    <col min="7430" max="7430" width="56.85546875" style="2" customWidth="1"/>
    <col min="7431" max="7672" width="9.140625" style="2"/>
    <col min="7673" max="7673" width="3.140625" style="2" customWidth="1"/>
    <col min="7674" max="7675" width="10.28515625" style="2" customWidth="1"/>
    <col min="7676" max="7676" width="5.7109375" style="2" bestFit="1" customWidth="1"/>
    <col min="7677" max="7677" width="35.7109375" style="2" customWidth="1"/>
    <col min="7678" max="7678" width="0" style="2" hidden="1" customWidth="1"/>
    <col min="7679" max="7683" width="20.7109375" style="2" customWidth="1"/>
    <col min="7684" max="7684" width="17.28515625" style="2" bestFit="1" customWidth="1"/>
    <col min="7685" max="7685" width="20.7109375" style="2" customWidth="1"/>
    <col min="7686" max="7686" width="56.85546875" style="2" customWidth="1"/>
    <col min="7687" max="7928" width="9.140625" style="2"/>
    <col min="7929" max="7929" width="3.140625" style="2" customWidth="1"/>
    <col min="7930" max="7931" width="10.28515625" style="2" customWidth="1"/>
    <col min="7932" max="7932" width="5.7109375" style="2" bestFit="1" customWidth="1"/>
    <col min="7933" max="7933" width="35.7109375" style="2" customWidth="1"/>
    <col min="7934" max="7934" width="0" style="2" hidden="1" customWidth="1"/>
    <col min="7935" max="7939" width="20.7109375" style="2" customWidth="1"/>
    <col min="7940" max="7940" width="17.28515625" style="2" bestFit="1" customWidth="1"/>
    <col min="7941" max="7941" width="20.7109375" style="2" customWidth="1"/>
    <col min="7942" max="7942" width="56.85546875" style="2" customWidth="1"/>
    <col min="7943" max="8184" width="9.140625" style="2"/>
    <col min="8185" max="8185" width="3.140625" style="2" customWidth="1"/>
    <col min="8186" max="8187" width="10.28515625" style="2" customWidth="1"/>
    <col min="8188" max="8188" width="5.7109375" style="2" bestFit="1" customWidth="1"/>
    <col min="8189" max="8189" width="35.7109375" style="2" customWidth="1"/>
    <col min="8190" max="8190" width="0" style="2" hidden="1" customWidth="1"/>
    <col min="8191" max="8195" width="20.7109375" style="2" customWidth="1"/>
    <col min="8196" max="8196" width="17.28515625" style="2" bestFit="1" customWidth="1"/>
    <col min="8197" max="8197" width="20.7109375" style="2" customWidth="1"/>
    <col min="8198" max="8198" width="56.85546875" style="2" customWidth="1"/>
    <col min="8199" max="8440" width="9.140625" style="2"/>
    <col min="8441" max="8441" width="3.140625" style="2" customWidth="1"/>
    <col min="8442" max="8443" width="10.28515625" style="2" customWidth="1"/>
    <col min="8444" max="8444" width="5.7109375" style="2" bestFit="1" customWidth="1"/>
    <col min="8445" max="8445" width="35.7109375" style="2" customWidth="1"/>
    <col min="8446" max="8446" width="0" style="2" hidden="1" customWidth="1"/>
    <col min="8447" max="8451" width="20.7109375" style="2" customWidth="1"/>
    <col min="8452" max="8452" width="17.28515625" style="2" bestFit="1" customWidth="1"/>
    <col min="8453" max="8453" width="20.7109375" style="2" customWidth="1"/>
    <col min="8454" max="8454" width="56.85546875" style="2" customWidth="1"/>
    <col min="8455" max="8696" width="9.140625" style="2"/>
    <col min="8697" max="8697" width="3.140625" style="2" customWidth="1"/>
    <col min="8698" max="8699" width="10.28515625" style="2" customWidth="1"/>
    <col min="8700" max="8700" width="5.7109375" style="2" bestFit="1" customWidth="1"/>
    <col min="8701" max="8701" width="35.7109375" style="2" customWidth="1"/>
    <col min="8702" max="8702" width="0" style="2" hidden="1" customWidth="1"/>
    <col min="8703" max="8707" width="20.7109375" style="2" customWidth="1"/>
    <col min="8708" max="8708" width="17.28515625" style="2" bestFit="1" customWidth="1"/>
    <col min="8709" max="8709" width="20.7109375" style="2" customWidth="1"/>
    <col min="8710" max="8710" width="56.85546875" style="2" customWidth="1"/>
    <col min="8711" max="8952" width="9.140625" style="2"/>
    <col min="8953" max="8953" width="3.140625" style="2" customWidth="1"/>
    <col min="8954" max="8955" width="10.28515625" style="2" customWidth="1"/>
    <col min="8956" max="8956" width="5.7109375" style="2" bestFit="1" customWidth="1"/>
    <col min="8957" max="8957" width="35.7109375" style="2" customWidth="1"/>
    <col min="8958" max="8958" width="0" style="2" hidden="1" customWidth="1"/>
    <col min="8959" max="8963" width="20.7109375" style="2" customWidth="1"/>
    <col min="8964" max="8964" width="17.28515625" style="2" bestFit="1" customWidth="1"/>
    <col min="8965" max="8965" width="20.7109375" style="2" customWidth="1"/>
    <col min="8966" max="8966" width="56.85546875" style="2" customWidth="1"/>
    <col min="8967" max="9208" width="9.140625" style="2"/>
    <col min="9209" max="9209" width="3.140625" style="2" customWidth="1"/>
    <col min="9210" max="9211" width="10.28515625" style="2" customWidth="1"/>
    <col min="9212" max="9212" width="5.7109375" style="2" bestFit="1" customWidth="1"/>
    <col min="9213" max="9213" width="35.7109375" style="2" customWidth="1"/>
    <col min="9214" max="9214" width="0" style="2" hidden="1" customWidth="1"/>
    <col min="9215" max="9219" width="20.7109375" style="2" customWidth="1"/>
    <col min="9220" max="9220" width="17.28515625" style="2" bestFit="1" customWidth="1"/>
    <col min="9221" max="9221" width="20.7109375" style="2" customWidth="1"/>
    <col min="9222" max="9222" width="56.85546875" style="2" customWidth="1"/>
    <col min="9223" max="9464" width="9.140625" style="2"/>
    <col min="9465" max="9465" width="3.140625" style="2" customWidth="1"/>
    <col min="9466" max="9467" width="10.28515625" style="2" customWidth="1"/>
    <col min="9468" max="9468" width="5.7109375" style="2" bestFit="1" customWidth="1"/>
    <col min="9469" max="9469" width="35.7109375" style="2" customWidth="1"/>
    <col min="9470" max="9470" width="0" style="2" hidden="1" customWidth="1"/>
    <col min="9471" max="9475" width="20.7109375" style="2" customWidth="1"/>
    <col min="9476" max="9476" width="17.28515625" style="2" bestFit="1" customWidth="1"/>
    <col min="9477" max="9477" width="20.7109375" style="2" customWidth="1"/>
    <col min="9478" max="9478" width="56.85546875" style="2" customWidth="1"/>
    <col min="9479" max="9720" width="9.140625" style="2"/>
    <col min="9721" max="9721" width="3.140625" style="2" customWidth="1"/>
    <col min="9722" max="9723" width="10.28515625" style="2" customWidth="1"/>
    <col min="9724" max="9724" width="5.7109375" style="2" bestFit="1" customWidth="1"/>
    <col min="9725" max="9725" width="35.7109375" style="2" customWidth="1"/>
    <col min="9726" max="9726" width="0" style="2" hidden="1" customWidth="1"/>
    <col min="9727" max="9731" width="20.7109375" style="2" customWidth="1"/>
    <col min="9732" max="9732" width="17.28515625" style="2" bestFit="1" customWidth="1"/>
    <col min="9733" max="9733" width="20.7109375" style="2" customWidth="1"/>
    <col min="9734" max="9734" width="56.85546875" style="2" customWidth="1"/>
    <col min="9735" max="9976" width="9.140625" style="2"/>
    <col min="9977" max="9977" width="3.140625" style="2" customWidth="1"/>
    <col min="9978" max="9979" width="10.28515625" style="2" customWidth="1"/>
    <col min="9980" max="9980" width="5.7109375" style="2" bestFit="1" customWidth="1"/>
    <col min="9981" max="9981" width="35.7109375" style="2" customWidth="1"/>
    <col min="9982" max="9982" width="0" style="2" hidden="1" customWidth="1"/>
    <col min="9983" max="9987" width="20.7109375" style="2" customWidth="1"/>
    <col min="9988" max="9988" width="17.28515625" style="2" bestFit="1" customWidth="1"/>
    <col min="9989" max="9989" width="20.7109375" style="2" customWidth="1"/>
    <col min="9990" max="9990" width="56.85546875" style="2" customWidth="1"/>
    <col min="9991" max="10232" width="9.140625" style="2"/>
    <col min="10233" max="10233" width="3.140625" style="2" customWidth="1"/>
    <col min="10234" max="10235" width="10.28515625" style="2" customWidth="1"/>
    <col min="10236" max="10236" width="5.7109375" style="2" bestFit="1" customWidth="1"/>
    <col min="10237" max="10237" width="35.7109375" style="2" customWidth="1"/>
    <col min="10238" max="10238" width="0" style="2" hidden="1" customWidth="1"/>
    <col min="10239" max="10243" width="20.7109375" style="2" customWidth="1"/>
    <col min="10244" max="10244" width="17.28515625" style="2" bestFit="1" customWidth="1"/>
    <col min="10245" max="10245" width="20.7109375" style="2" customWidth="1"/>
    <col min="10246" max="10246" width="56.85546875" style="2" customWidth="1"/>
    <col min="10247" max="10488" width="9.140625" style="2"/>
    <col min="10489" max="10489" width="3.140625" style="2" customWidth="1"/>
    <col min="10490" max="10491" width="10.28515625" style="2" customWidth="1"/>
    <col min="10492" max="10492" width="5.7109375" style="2" bestFit="1" customWidth="1"/>
    <col min="10493" max="10493" width="35.7109375" style="2" customWidth="1"/>
    <col min="10494" max="10494" width="0" style="2" hidden="1" customWidth="1"/>
    <col min="10495" max="10499" width="20.7109375" style="2" customWidth="1"/>
    <col min="10500" max="10500" width="17.28515625" style="2" bestFit="1" customWidth="1"/>
    <col min="10501" max="10501" width="20.7109375" style="2" customWidth="1"/>
    <col min="10502" max="10502" width="56.85546875" style="2" customWidth="1"/>
    <col min="10503" max="10744" width="9.140625" style="2"/>
    <col min="10745" max="10745" width="3.140625" style="2" customWidth="1"/>
    <col min="10746" max="10747" width="10.28515625" style="2" customWidth="1"/>
    <col min="10748" max="10748" width="5.7109375" style="2" bestFit="1" customWidth="1"/>
    <col min="10749" max="10749" width="35.7109375" style="2" customWidth="1"/>
    <col min="10750" max="10750" width="0" style="2" hidden="1" customWidth="1"/>
    <col min="10751" max="10755" width="20.7109375" style="2" customWidth="1"/>
    <col min="10756" max="10756" width="17.28515625" style="2" bestFit="1" customWidth="1"/>
    <col min="10757" max="10757" width="20.7109375" style="2" customWidth="1"/>
    <col min="10758" max="10758" width="56.85546875" style="2" customWidth="1"/>
    <col min="10759" max="11000" width="9.140625" style="2"/>
    <col min="11001" max="11001" width="3.140625" style="2" customWidth="1"/>
    <col min="11002" max="11003" width="10.28515625" style="2" customWidth="1"/>
    <col min="11004" max="11004" width="5.7109375" style="2" bestFit="1" customWidth="1"/>
    <col min="11005" max="11005" width="35.7109375" style="2" customWidth="1"/>
    <col min="11006" max="11006" width="0" style="2" hidden="1" customWidth="1"/>
    <col min="11007" max="11011" width="20.7109375" style="2" customWidth="1"/>
    <col min="11012" max="11012" width="17.28515625" style="2" bestFit="1" customWidth="1"/>
    <col min="11013" max="11013" width="20.7109375" style="2" customWidth="1"/>
    <col min="11014" max="11014" width="56.85546875" style="2" customWidth="1"/>
    <col min="11015" max="11256" width="9.140625" style="2"/>
    <col min="11257" max="11257" width="3.140625" style="2" customWidth="1"/>
    <col min="11258" max="11259" width="10.28515625" style="2" customWidth="1"/>
    <col min="11260" max="11260" width="5.7109375" style="2" bestFit="1" customWidth="1"/>
    <col min="11261" max="11261" width="35.7109375" style="2" customWidth="1"/>
    <col min="11262" max="11262" width="0" style="2" hidden="1" customWidth="1"/>
    <col min="11263" max="11267" width="20.7109375" style="2" customWidth="1"/>
    <col min="11268" max="11268" width="17.28515625" style="2" bestFit="1" customWidth="1"/>
    <col min="11269" max="11269" width="20.7109375" style="2" customWidth="1"/>
    <col min="11270" max="11270" width="56.85546875" style="2" customWidth="1"/>
    <col min="11271" max="11512" width="9.140625" style="2"/>
    <col min="11513" max="11513" width="3.140625" style="2" customWidth="1"/>
    <col min="11514" max="11515" width="10.28515625" style="2" customWidth="1"/>
    <col min="11516" max="11516" width="5.7109375" style="2" bestFit="1" customWidth="1"/>
    <col min="11517" max="11517" width="35.7109375" style="2" customWidth="1"/>
    <col min="11518" max="11518" width="0" style="2" hidden="1" customWidth="1"/>
    <col min="11519" max="11523" width="20.7109375" style="2" customWidth="1"/>
    <col min="11524" max="11524" width="17.28515625" style="2" bestFit="1" customWidth="1"/>
    <col min="11525" max="11525" width="20.7109375" style="2" customWidth="1"/>
    <col min="11526" max="11526" width="56.85546875" style="2" customWidth="1"/>
    <col min="11527" max="11768" width="9.140625" style="2"/>
    <col min="11769" max="11769" width="3.140625" style="2" customWidth="1"/>
    <col min="11770" max="11771" width="10.28515625" style="2" customWidth="1"/>
    <col min="11772" max="11772" width="5.7109375" style="2" bestFit="1" customWidth="1"/>
    <col min="11773" max="11773" width="35.7109375" style="2" customWidth="1"/>
    <col min="11774" max="11774" width="0" style="2" hidden="1" customWidth="1"/>
    <col min="11775" max="11779" width="20.7109375" style="2" customWidth="1"/>
    <col min="11780" max="11780" width="17.28515625" style="2" bestFit="1" customWidth="1"/>
    <col min="11781" max="11781" width="20.7109375" style="2" customWidth="1"/>
    <col min="11782" max="11782" width="56.85546875" style="2" customWidth="1"/>
    <col min="11783" max="12024" width="9.140625" style="2"/>
    <col min="12025" max="12025" width="3.140625" style="2" customWidth="1"/>
    <col min="12026" max="12027" width="10.28515625" style="2" customWidth="1"/>
    <col min="12028" max="12028" width="5.7109375" style="2" bestFit="1" customWidth="1"/>
    <col min="12029" max="12029" width="35.7109375" style="2" customWidth="1"/>
    <col min="12030" max="12030" width="0" style="2" hidden="1" customWidth="1"/>
    <col min="12031" max="12035" width="20.7109375" style="2" customWidth="1"/>
    <col min="12036" max="12036" width="17.28515625" style="2" bestFit="1" customWidth="1"/>
    <col min="12037" max="12037" width="20.7109375" style="2" customWidth="1"/>
    <col min="12038" max="12038" width="56.85546875" style="2" customWidth="1"/>
    <col min="12039" max="12280" width="9.140625" style="2"/>
    <col min="12281" max="12281" width="3.140625" style="2" customWidth="1"/>
    <col min="12282" max="12283" width="10.28515625" style="2" customWidth="1"/>
    <col min="12284" max="12284" width="5.7109375" style="2" bestFit="1" customWidth="1"/>
    <col min="12285" max="12285" width="35.7109375" style="2" customWidth="1"/>
    <col min="12286" max="12286" width="0" style="2" hidden="1" customWidth="1"/>
    <col min="12287" max="12291" width="20.7109375" style="2" customWidth="1"/>
    <col min="12292" max="12292" width="17.28515625" style="2" bestFit="1" customWidth="1"/>
    <col min="12293" max="12293" width="20.7109375" style="2" customWidth="1"/>
    <col min="12294" max="12294" width="56.85546875" style="2" customWidth="1"/>
    <col min="12295" max="12536" width="9.140625" style="2"/>
    <col min="12537" max="12537" width="3.140625" style="2" customWidth="1"/>
    <col min="12538" max="12539" width="10.28515625" style="2" customWidth="1"/>
    <col min="12540" max="12540" width="5.7109375" style="2" bestFit="1" customWidth="1"/>
    <col min="12541" max="12541" width="35.7109375" style="2" customWidth="1"/>
    <col min="12542" max="12542" width="0" style="2" hidden="1" customWidth="1"/>
    <col min="12543" max="12547" width="20.7109375" style="2" customWidth="1"/>
    <col min="12548" max="12548" width="17.28515625" style="2" bestFit="1" customWidth="1"/>
    <col min="12549" max="12549" width="20.7109375" style="2" customWidth="1"/>
    <col min="12550" max="12550" width="56.85546875" style="2" customWidth="1"/>
    <col min="12551" max="12792" width="9.140625" style="2"/>
    <col min="12793" max="12793" width="3.140625" style="2" customWidth="1"/>
    <col min="12794" max="12795" width="10.28515625" style="2" customWidth="1"/>
    <col min="12796" max="12796" width="5.7109375" style="2" bestFit="1" customWidth="1"/>
    <col min="12797" max="12797" width="35.7109375" style="2" customWidth="1"/>
    <col min="12798" max="12798" width="0" style="2" hidden="1" customWidth="1"/>
    <col min="12799" max="12803" width="20.7109375" style="2" customWidth="1"/>
    <col min="12804" max="12804" width="17.28515625" style="2" bestFit="1" customWidth="1"/>
    <col min="12805" max="12805" width="20.7109375" style="2" customWidth="1"/>
    <col min="12806" max="12806" width="56.85546875" style="2" customWidth="1"/>
    <col min="12807" max="13048" width="9.140625" style="2"/>
    <col min="13049" max="13049" width="3.140625" style="2" customWidth="1"/>
    <col min="13050" max="13051" width="10.28515625" style="2" customWidth="1"/>
    <col min="13052" max="13052" width="5.7109375" style="2" bestFit="1" customWidth="1"/>
    <col min="13053" max="13053" width="35.7109375" style="2" customWidth="1"/>
    <col min="13054" max="13054" width="0" style="2" hidden="1" customWidth="1"/>
    <col min="13055" max="13059" width="20.7109375" style="2" customWidth="1"/>
    <col min="13060" max="13060" width="17.28515625" style="2" bestFit="1" customWidth="1"/>
    <col min="13061" max="13061" width="20.7109375" style="2" customWidth="1"/>
    <col min="13062" max="13062" width="56.85546875" style="2" customWidth="1"/>
    <col min="13063" max="13304" width="9.140625" style="2"/>
    <col min="13305" max="13305" width="3.140625" style="2" customWidth="1"/>
    <col min="13306" max="13307" width="10.28515625" style="2" customWidth="1"/>
    <col min="13308" max="13308" width="5.7109375" style="2" bestFit="1" customWidth="1"/>
    <col min="13309" max="13309" width="35.7109375" style="2" customWidth="1"/>
    <col min="13310" max="13310" width="0" style="2" hidden="1" customWidth="1"/>
    <col min="13311" max="13315" width="20.7109375" style="2" customWidth="1"/>
    <col min="13316" max="13316" width="17.28515625" style="2" bestFit="1" customWidth="1"/>
    <col min="13317" max="13317" width="20.7109375" style="2" customWidth="1"/>
    <col min="13318" max="13318" width="56.85546875" style="2" customWidth="1"/>
    <col min="13319" max="13560" width="9.140625" style="2"/>
    <col min="13561" max="13561" width="3.140625" style="2" customWidth="1"/>
    <col min="13562" max="13563" width="10.28515625" style="2" customWidth="1"/>
    <col min="13564" max="13564" width="5.7109375" style="2" bestFit="1" customWidth="1"/>
    <col min="13565" max="13565" width="35.7109375" style="2" customWidth="1"/>
    <col min="13566" max="13566" width="0" style="2" hidden="1" customWidth="1"/>
    <col min="13567" max="13571" width="20.7109375" style="2" customWidth="1"/>
    <col min="13572" max="13572" width="17.28515625" style="2" bestFit="1" customWidth="1"/>
    <col min="13573" max="13573" width="20.7109375" style="2" customWidth="1"/>
    <col min="13574" max="13574" width="56.85546875" style="2" customWidth="1"/>
    <col min="13575" max="13816" width="9.140625" style="2"/>
    <col min="13817" max="13817" width="3.140625" style="2" customWidth="1"/>
    <col min="13818" max="13819" width="10.28515625" style="2" customWidth="1"/>
    <col min="13820" max="13820" width="5.7109375" style="2" bestFit="1" customWidth="1"/>
    <col min="13821" max="13821" width="35.7109375" style="2" customWidth="1"/>
    <col min="13822" max="13822" width="0" style="2" hidden="1" customWidth="1"/>
    <col min="13823" max="13827" width="20.7109375" style="2" customWidth="1"/>
    <col min="13828" max="13828" width="17.28515625" style="2" bestFit="1" customWidth="1"/>
    <col min="13829" max="13829" width="20.7109375" style="2" customWidth="1"/>
    <col min="13830" max="13830" width="56.85546875" style="2" customWidth="1"/>
    <col min="13831" max="14072" width="9.140625" style="2"/>
    <col min="14073" max="14073" width="3.140625" style="2" customWidth="1"/>
    <col min="14074" max="14075" width="10.28515625" style="2" customWidth="1"/>
    <col min="14076" max="14076" width="5.7109375" style="2" bestFit="1" customWidth="1"/>
    <col min="14077" max="14077" width="35.7109375" style="2" customWidth="1"/>
    <col min="14078" max="14078" width="0" style="2" hidden="1" customWidth="1"/>
    <col min="14079" max="14083" width="20.7109375" style="2" customWidth="1"/>
    <col min="14084" max="14084" width="17.28515625" style="2" bestFit="1" customWidth="1"/>
    <col min="14085" max="14085" width="20.7109375" style="2" customWidth="1"/>
    <col min="14086" max="14086" width="56.85546875" style="2" customWidth="1"/>
    <col min="14087" max="14328" width="9.140625" style="2"/>
    <col min="14329" max="14329" width="3.140625" style="2" customWidth="1"/>
    <col min="14330" max="14331" width="10.28515625" style="2" customWidth="1"/>
    <col min="14332" max="14332" width="5.7109375" style="2" bestFit="1" customWidth="1"/>
    <col min="14333" max="14333" width="35.7109375" style="2" customWidth="1"/>
    <col min="14334" max="14334" width="0" style="2" hidden="1" customWidth="1"/>
    <col min="14335" max="14339" width="20.7109375" style="2" customWidth="1"/>
    <col min="14340" max="14340" width="17.28515625" style="2" bestFit="1" customWidth="1"/>
    <col min="14341" max="14341" width="20.7109375" style="2" customWidth="1"/>
    <col min="14342" max="14342" width="56.85546875" style="2" customWidth="1"/>
    <col min="14343" max="14584" width="9.140625" style="2"/>
    <col min="14585" max="14585" width="3.140625" style="2" customWidth="1"/>
    <col min="14586" max="14587" width="10.28515625" style="2" customWidth="1"/>
    <col min="14588" max="14588" width="5.7109375" style="2" bestFit="1" customWidth="1"/>
    <col min="14589" max="14589" width="35.7109375" style="2" customWidth="1"/>
    <col min="14590" max="14590" width="0" style="2" hidden="1" customWidth="1"/>
    <col min="14591" max="14595" width="20.7109375" style="2" customWidth="1"/>
    <col min="14596" max="14596" width="17.28515625" style="2" bestFit="1" customWidth="1"/>
    <col min="14597" max="14597" width="20.7109375" style="2" customWidth="1"/>
    <col min="14598" max="14598" width="56.85546875" style="2" customWidth="1"/>
    <col min="14599" max="14840" width="9.140625" style="2"/>
    <col min="14841" max="14841" width="3.140625" style="2" customWidth="1"/>
    <col min="14842" max="14843" width="10.28515625" style="2" customWidth="1"/>
    <col min="14844" max="14844" width="5.7109375" style="2" bestFit="1" customWidth="1"/>
    <col min="14845" max="14845" width="35.7109375" style="2" customWidth="1"/>
    <col min="14846" max="14846" width="0" style="2" hidden="1" customWidth="1"/>
    <col min="14847" max="14851" width="20.7109375" style="2" customWidth="1"/>
    <col min="14852" max="14852" width="17.28515625" style="2" bestFit="1" customWidth="1"/>
    <col min="14853" max="14853" width="20.7109375" style="2" customWidth="1"/>
    <col min="14854" max="14854" width="56.85546875" style="2" customWidth="1"/>
    <col min="14855" max="15096" width="9.140625" style="2"/>
    <col min="15097" max="15097" width="3.140625" style="2" customWidth="1"/>
    <col min="15098" max="15099" width="10.28515625" style="2" customWidth="1"/>
    <col min="15100" max="15100" width="5.7109375" style="2" bestFit="1" customWidth="1"/>
    <col min="15101" max="15101" width="35.7109375" style="2" customWidth="1"/>
    <col min="15102" max="15102" width="0" style="2" hidden="1" customWidth="1"/>
    <col min="15103" max="15107" width="20.7109375" style="2" customWidth="1"/>
    <col min="15108" max="15108" width="17.28515625" style="2" bestFit="1" customWidth="1"/>
    <col min="15109" max="15109" width="20.7109375" style="2" customWidth="1"/>
    <col min="15110" max="15110" width="56.85546875" style="2" customWidth="1"/>
    <col min="15111" max="15352" width="9.140625" style="2"/>
    <col min="15353" max="15353" width="3.140625" style="2" customWidth="1"/>
    <col min="15354" max="15355" width="10.28515625" style="2" customWidth="1"/>
    <col min="15356" max="15356" width="5.7109375" style="2" bestFit="1" customWidth="1"/>
    <col min="15357" max="15357" width="35.7109375" style="2" customWidth="1"/>
    <col min="15358" max="15358" width="0" style="2" hidden="1" customWidth="1"/>
    <col min="15359" max="15363" width="20.7109375" style="2" customWidth="1"/>
    <col min="15364" max="15364" width="17.28515625" style="2" bestFit="1" customWidth="1"/>
    <col min="15365" max="15365" width="20.7109375" style="2" customWidth="1"/>
    <col min="15366" max="15366" width="56.85546875" style="2" customWidth="1"/>
    <col min="15367" max="15608" width="9.140625" style="2"/>
    <col min="15609" max="15609" width="3.140625" style="2" customWidth="1"/>
    <col min="15610" max="15611" width="10.28515625" style="2" customWidth="1"/>
    <col min="15612" max="15612" width="5.7109375" style="2" bestFit="1" customWidth="1"/>
    <col min="15613" max="15613" width="35.7109375" style="2" customWidth="1"/>
    <col min="15614" max="15614" width="0" style="2" hidden="1" customWidth="1"/>
    <col min="15615" max="15619" width="20.7109375" style="2" customWidth="1"/>
    <col min="15620" max="15620" width="17.28515625" style="2" bestFit="1" customWidth="1"/>
    <col min="15621" max="15621" width="20.7109375" style="2" customWidth="1"/>
    <col min="15622" max="15622" width="56.85546875" style="2" customWidth="1"/>
    <col min="15623" max="15864" width="9.140625" style="2"/>
    <col min="15865" max="15865" width="3.140625" style="2" customWidth="1"/>
    <col min="15866" max="15867" width="10.28515625" style="2" customWidth="1"/>
    <col min="15868" max="15868" width="5.7109375" style="2" bestFit="1" customWidth="1"/>
    <col min="15869" max="15869" width="35.7109375" style="2" customWidth="1"/>
    <col min="15870" max="15870" width="0" style="2" hidden="1" customWidth="1"/>
    <col min="15871" max="15875" width="20.7109375" style="2" customWidth="1"/>
    <col min="15876" max="15876" width="17.28515625" style="2" bestFit="1" customWidth="1"/>
    <col min="15877" max="15877" width="20.7109375" style="2" customWidth="1"/>
    <col min="15878" max="15878" width="56.85546875" style="2" customWidth="1"/>
    <col min="15879" max="16120" width="9.140625" style="2"/>
    <col min="16121" max="16121" width="3.140625" style="2" customWidth="1"/>
    <col min="16122" max="16123" width="10.28515625" style="2" customWidth="1"/>
    <col min="16124" max="16124" width="5.7109375" style="2" bestFit="1" customWidth="1"/>
    <col min="16125" max="16125" width="35.7109375" style="2" customWidth="1"/>
    <col min="16126" max="16126" width="0" style="2" hidden="1" customWidth="1"/>
    <col min="16127" max="16131" width="20.7109375" style="2" customWidth="1"/>
    <col min="16132" max="16132" width="17.28515625" style="2" bestFit="1" customWidth="1"/>
    <col min="16133" max="16133" width="20.7109375" style="2" customWidth="1"/>
    <col min="16134" max="16134" width="56.85546875" style="2" customWidth="1"/>
    <col min="16135" max="16384" width="9.140625" style="2"/>
  </cols>
  <sheetData>
    <row r="1" spans="1:14" ht="33" customHeight="1">
      <c r="A1" s="179" t="s">
        <v>150</v>
      </c>
      <c r="B1" s="179"/>
      <c r="C1" s="179"/>
      <c r="D1" s="179"/>
      <c r="E1" s="179"/>
      <c r="F1" s="1"/>
      <c r="G1" s="1"/>
      <c r="H1" s="1"/>
      <c r="I1" s="1"/>
      <c r="J1" s="1"/>
      <c r="K1" s="1"/>
      <c r="L1" s="1"/>
      <c r="M1" s="1"/>
      <c r="N1" s="1"/>
    </row>
    <row r="2" spans="1:14" ht="17.25" customHeight="1">
      <c r="A2" s="180" t="s">
        <v>38</v>
      </c>
      <c r="B2" s="180"/>
      <c r="C2" s="180"/>
      <c r="D2" s="180"/>
      <c r="E2" s="180"/>
      <c r="F2" s="3"/>
      <c r="G2" s="3"/>
      <c r="H2" s="3"/>
      <c r="I2" s="3"/>
      <c r="J2" s="3"/>
      <c r="K2" s="3"/>
      <c r="L2" s="3"/>
      <c r="M2" s="3"/>
      <c r="N2" s="3"/>
    </row>
    <row r="3" spans="1:14" ht="21.75" customHeight="1" thickBot="1">
      <c r="A3" s="4" t="s">
        <v>62</v>
      </c>
      <c r="B3" s="5"/>
      <c r="C3" s="5"/>
      <c r="D3" s="5"/>
      <c r="E3" s="5"/>
      <c r="F3" s="3"/>
    </row>
    <row r="4" spans="1:14" s="11" customFormat="1" ht="60.75" customHeight="1">
      <c r="A4" s="6" t="s">
        <v>51</v>
      </c>
      <c r="B4" s="7" t="s">
        <v>52</v>
      </c>
      <c r="C4" s="8" t="s">
        <v>53</v>
      </c>
      <c r="D4" s="9" t="s">
        <v>13</v>
      </c>
      <c r="E4" s="10" t="s">
        <v>3</v>
      </c>
    </row>
    <row r="5" spans="1:14" ht="42" customHeight="1">
      <c r="A5" s="181" t="s">
        <v>30</v>
      </c>
      <c r="B5" s="12">
        <v>1</v>
      </c>
      <c r="C5" s="13" t="s">
        <v>31</v>
      </c>
      <c r="D5" s="14">
        <v>0</v>
      </c>
      <c r="E5" s="15" t="s">
        <v>172</v>
      </c>
    </row>
    <row r="6" spans="1:14" ht="42.75" customHeight="1">
      <c r="A6" s="182"/>
      <c r="B6" s="12">
        <v>2</v>
      </c>
      <c r="C6" s="13" t="s">
        <v>54</v>
      </c>
      <c r="D6" s="14">
        <v>0</v>
      </c>
      <c r="E6" s="15" t="s">
        <v>173</v>
      </c>
    </row>
    <row r="7" spans="1:14" ht="42" customHeight="1">
      <c r="A7" s="182"/>
      <c r="B7" s="12">
        <v>3</v>
      </c>
      <c r="C7" s="16" t="s">
        <v>55</v>
      </c>
      <c r="D7" s="14">
        <v>0</v>
      </c>
      <c r="E7" s="15" t="s">
        <v>174</v>
      </c>
    </row>
    <row r="8" spans="1:14" ht="42" customHeight="1">
      <c r="A8" s="182"/>
      <c r="B8" s="12">
        <v>4</v>
      </c>
      <c r="C8" s="17" t="s">
        <v>56</v>
      </c>
      <c r="D8" s="14">
        <v>0</v>
      </c>
      <c r="E8" s="42" t="s">
        <v>175</v>
      </c>
    </row>
    <row r="9" spans="1:14" ht="47.25" customHeight="1">
      <c r="A9" s="182"/>
      <c r="B9" s="12">
        <v>5</v>
      </c>
      <c r="C9" s="17" t="s">
        <v>57</v>
      </c>
      <c r="D9" s="14">
        <v>0</v>
      </c>
      <c r="E9" s="42" t="s">
        <v>176</v>
      </c>
      <c r="F9" s="150"/>
    </row>
    <row r="10" spans="1:14" ht="62.25" customHeight="1" thickBot="1">
      <c r="A10" s="182"/>
      <c r="B10" s="12">
        <v>6</v>
      </c>
      <c r="C10" s="13" t="s">
        <v>32</v>
      </c>
      <c r="D10" s="14">
        <v>0</v>
      </c>
      <c r="E10" s="160" t="s">
        <v>177</v>
      </c>
    </row>
    <row r="11" spans="1:14" ht="42.75" customHeight="1" thickTop="1" thickBot="1">
      <c r="A11" s="183"/>
      <c r="B11" s="196" t="s">
        <v>29</v>
      </c>
      <c r="C11" s="197"/>
      <c r="D11" s="18">
        <f>SUM(D5:D10)</f>
        <v>0</v>
      </c>
      <c r="E11" s="19"/>
    </row>
    <row r="12" spans="1:14" ht="48" customHeight="1" thickTop="1">
      <c r="A12" s="184" t="s">
        <v>33</v>
      </c>
      <c r="B12" s="20">
        <v>1</v>
      </c>
      <c r="C12" s="21" t="s">
        <v>34</v>
      </c>
      <c r="D12" s="22">
        <v>0</v>
      </c>
      <c r="E12" s="23" t="s">
        <v>178</v>
      </c>
    </row>
    <row r="13" spans="1:14" ht="42" customHeight="1">
      <c r="A13" s="185"/>
      <c r="B13" s="24">
        <v>2</v>
      </c>
      <c r="C13" s="25" t="s">
        <v>63</v>
      </c>
      <c r="D13" s="26">
        <v>0</v>
      </c>
      <c r="E13" s="27" t="s">
        <v>122</v>
      </c>
    </row>
    <row r="14" spans="1:14" ht="46.5" customHeight="1">
      <c r="A14" s="185"/>
      <c r="B14" s="24">
        <v>3</v>
      </c>
      <c r="C14" s="28" t="s">
        <v>61</v>
      </c>
      <c r="D14" s="26">
        <v>0</v>
      </c>
      <c r="E14" s="27" t="s">
        <v>179</v>
      </c>
    </row>
    <row r="15" spans="1:14" ht="42" customHeight="1">
      <c r="A15" s="185"/>
      <c r="B15" s="24">
        <v>4</v>
      </c>
      <c r="C15" s="28" t="s">
        <v>64</v>
      </c>
      <c r="D15" s="26">
        <v>0</v>
      </c>
      <c r="E15" s="27" t="s">
        <v>112</v>
      </c>
    </row>
    <row r="16" spans="1:14" ht="177" customHeight="1">
      <c r="A16" s="185"/>
      <c r="B16" s="24">
        <v>5</v>
      </c>
      <c r="C16" s="28" t="s">
        <v>124</v>
      </c>
      <c r="D16" s="26">
        <v>0</v>
      </c>
      <c r="E16" s="27" t="s">
        <v>180</v>
      </c>
    </row>
    <row r="17" spans="1:6" ht="71.25" customHeight="1">
      <c r="A17" s="185"/>
      <c r="B17" s="40">
        <v>6</v>
      </c>
      <c r="C17" s="29" t="s">
        <v>65</v>
      </c>
      <c r="D17" s="118">
        <v>0</v>
      </c>
      <c r="E17" s="159" t="s">
        <v>181</v>
      </c>
      <c r="F17" s="150"/>
    </row>
    <row r="18" spans="1:6" ht="52.5" customHeight="1" thickBot="1">
      <c r="A18" s="185"/>
      <c r="B18" s="40">
        <v>7</v>
      </c>
      <c r="C18" s="30" t="s">
        <v>32</v>
      </c>
      <c r="D18" s="31">
        <v>0</v>
      </c>
      <c r="E18" s="160" t="s">
        <v>182</v>
      </c>
    </row>
    <row r="19" spans="1:6" ht="42.75" customHeight="1" thickTop="1" thickBot="1">
      <c r="A19" s="186"/>
      <c r="B19" s="192" t="s">
        <v>35</v>
      </c>
      <c r="C19" s="193"/>
      <c r="D19" s="32">
        <f>SUM(D12:D18)</f>
        <v>0</v>
      </c>
      <c r="E19" s="19"/>
    </row>
    <row r="20" spans="1:6" ht="42.75" customHeight="1" thickTop="1" thickBot="1">
      <c r="A20" s="198" t="s">
        <v>162</v>
      </c>
      <c r="B20" s="199"/>
      <c r="C20" s="195"/>
      <c r="D20" s="162">
        <f>SUM(D11,D19)</f>
        <v>0</v>
      </c>
      <c r="E20" s="47" t="s">
        <v>163</v>
      </c>
    </row>
    <row r="21" spans="1:6" ht="48.75" customHeight="1">
      <c r="A21" s="190" t="s">
        <v>58</v>
      </c>
      <c r="B21" s="33">
        <v>1</v>
      </c>
      <c r="C21" s="34" t="s">
        <v>36</v>
      </c>
      <c r="D21" s="35">
        <v>0</v>
      </c>
      <c r="E21" s="36" t="s">
        <v>183</v>
      </c>
    </row>
    <row r="22" spans="1:6" ht="42" customHeight="1">
      <c r="A22" s="190"/>
      <c r="B22" s="12">
        <v>2</v>
      </c>
      <c r="C22" s="37" t="s">
        <v>47</v>
      </c>
      <c r="D22" s="38">
        <v>0</v>
      </c>
      <c r="E22" s="39" t="s">
        <v>184</v>
      </c>
    </row>
    <row r="23" spans="1:6" ht="42" customHeight="1">
      <c r="A23" s="190"/>
      <c r="B23" s="40">
        <v>3</v>
      </c>
      <c r="C23" s="41" t="s">
        <v>48</v>
      </c>
      <c r="D23" s="38">
        <v>0</v>
      </c>
      <c r="E23" s="39" t="s">
        <v>185</v>
      </c>
    </row>
    <row r="24" spans="1:6" ht="42" customHeight="1">
      <c r="A24" s="190"/>
      <c r="B24" s="12">
        <v>4</v>
      </c>
      <c r="C24" s="41" t="s">
        <v>49</v>
      </c>
      <c r="D24" s="38">
        <v>0</v>
      </c>
      <c r="E24" s="39" t="s">
        <v>186</v>
      </c>
    </row>
    <row r="25" spans="1:6" ht="82.5" customHeight="1">
      <c r="A25" s="190"/>
      <c r="B25" s="12">
        <v>5</v>
      </c>
      <c r="C25" s="65" t="s">
        <v>148</v>
      </c>
      <c r="D25" s="38">
        <v>0</v>
      </c>
      <c r="E25" s="160" t="s">
        <v>187</v>
      </c>
    </row>
    <row r="26" spans="1:6" ht="63.75" customHeight="1">
      <c r="A26" s="190"/>
      <c r="B26" s="12">
        <v>6</v>
      </c>
      <c r="C26" s="161" t="s">
        <v>149</v>
      </c>
      <c r="D26" s="38">
        <v>0</v>
      </c>
      <c r="E26" s="160" t="s">
        <v>188</v>
      </c>
    </row>
    <row r="27" spans="1:6" ht="72" customHeight="1" thickBot="1">
      <c r="A27" s="190"/>
      <c r="B27" s="40">
        <v>7</v>
      </c>
      <c r="C27" s="43" t="s">
        <v>153</v>
      </c>
      <c r="D27" s="44">
        <v>0</v>
      </c>
      <c r="E27" s="160" t="s">
        <v>189</v>
      </c>
    </row>
    <row r="28" spans="1:6" ht="42.75" customHeight="1" thickTop="1" thickBot="1">
      <c r="A28" s="190"/>
      <c r="B28" s="192" t="s">
        <v>164</v>
      </c>
      <c r="C28" s="193"/>
      <c r="D28" s="45">
        <f>SUM(D21:D27)</f>
        <v>0</v>
      </c>
      <c r="E28" s="19"/>
    </row>
    <row r="29" spans="1:6" ht="42.75" customHeight="1" thickTop="1" thickBot="1">
      <c r="A29" s="191"/>
      <c r="B29" s="194" t="s">
        <v>50</v>
      </c>
      <c r="C29" s="195"/>
      <c r="D29" s="46">
        <f>D28*5</f>
        <v>0</v>
      </c>
      <c r="E29" s="47"/>
    </row>
    <row r="30" spans="1:6" ht="16.5" thickBot="1">
      <c r="A30" s="48"/>
      <c r="B30" s="48"/>
      <c r="C30" s="49"/>
      <c r="E30" s="51"/>
    </row>
    <row r="31" spans="1:6" ht="42.75" customHeight="1" thickBot="1">
      <c r="A31" s="187" t="s">
        <v>46</v>
      </c>
      <c r="B31" s="188"/>
      <c r="C31" s="189"/>
      <c r="D31" s="52">
        <f>D11+D19+D29</f>
        <v>0</v>
      </c>
      <c r="E31" s="53"/>
    </row>
    <row r="32" spans="1:6" ht="16.5" thickBot="1">
      <c r="A32" s="54"/>
      <c r="B32" s="54"/>
      <c r="C32" s="54"/>
    </row>
    <row r="33" spans="1:6" ht="42" customHeight="1" thickBot="1">
      <c r="A33" s="55" t="s">
        <v>60</v>
      </c>
      <c r="B33" s="56">
        <v>1</v>
      </c>
      <c r="C33" s="57" t="s">
        <v>59</v>
      </c>
      <c r="D33" s="52">
        <v>0</v>
      </c>
      <c r="E33" s="58" t="s">
        <v>123</v>
      </c>
    </row>
    <row r="34" spans="1:6" ht="18.75" customHeight="1">
      <c r="A34" s="11"/>
      <c r="B34" s="54"/>
      <c r="C34" s="54"/>
    </row>
    <row r="35" spans="1:6">
      <c r="A35" s="178" t="s">
        <v>37</v>
      </c>
      <c r="B35" s="178"/>
      <c r="C35" s="178"/>
      <c r="D35" s="178"/>
    </row>
    <row r="36" spans="1:6">
      <c r="A36" s="178" t="s">
        <v>157</v>
      </c>
      <c r="B36" s="178"/>
      <c r="C36" s="178"/>
      <c r="D36" s="178"/>
      <c r="F36" s="11"/>
    </row>
    <row r="37" spans="1:6">
      <c r="A37" s="11" t="s">
        <v>158</v>
      </c>
      <c r="B37" s="11"/>
      <c r="C37" s="11"/>
      <c r="F37" s="11"/>
    </row>
    <row r="38" spans="1:6">
      <c r="A38" s="178" t="s">
        <v>159</v>
      </c>
      <c r="B38" s="178"/>
      <c r="C38" s="178"/>
      <c r="D38" s="178"/>
      <c r="F38" s="11"/>
    </row>
    <row r="39" spans="1:6">
      <c r="A39" s="11"/>
      <c r="B39" s="11"/>
      <c r="C39" s="11"/>
      <c r="F39" s="11"/>
    </row>
  </sheetData>
  <mergeCells count="14">
    <mergeCell ref="A38:D38"/>
    <mergeCell ref="A35:D35"/>
    <mergeCell ref="A36:D36"/>
    <mergeCell ref="A1:E1"/>
    <mergeCell ref="A2:E2"/>
    <mergeCell ref="A5:A11"/>
    <mergeCell ref="A12:A19"/>
    <mergeCell ref="A31:C31"/>
    <mergeCell ref="A21:A29"/>
    <mergeCell ref="B28:C28"/>
    <mergeCell ref="B29:C29"/>
    <mergeCell ref="B11:C11"/>
    <mergeCell ref="B19:C19"/>
    <mergeCell ref="A20:C20"/>
  </mergeCells>
  <phoneticPr fontId="2"/>
  <pageMargins left="0.86614173228346458" right="0.31496062992125984" top="0.82677165354330717" bottom="0.51181102362204722" header="0.59055118110236227" footer="0.31496062992125984"/>
  <pageSetup paperSize="8" scale="60" orientation="portrait" r:id="rId1"/>
  <headerFooter>
    <oddHeader>&amp;L&amp;"ＭＳ 明朝,標準"&amp;18&amp;A&amp;R&amp;"ＭＳ 明朝,標準"&amp;14&amp;P/&amp;N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8"/>
  <sheetViews>
    <sheetView showGridLines="0" topLeftCell="A4" zoomScale="80" zoomScaleNormal="80" zoomScaleSheetLayoutView="75" workbookViewId="0">
      <selection activeCell="A2" sqref="A2:I2"/>
    </sheetView>
  </sheetViews>
  <sheetFormatPr defaultColWidth="9.140625" defaultRowHeight="15"/>
  <cols>
    <col min="1" max="1" width="10.28515625" style="11" customWidth="1"/>
    <col min="2" max="2" width="5.5703125" style="11" customWidth="1"/>
    <col min="3" max="3" width="39.85546875" style="11" customWidth="1"/>
    <col min="4" max="8" width="26" style="50" customWidth="1"/>
    <col min="9" max="9" width="50.7109375" style="11" customWidth="1"/>
    <col min="10" max="16384" width="9.140625" style="11"/>
  </cols>
  <sheetData>
    <row r="1" spans="1:14" ht="33" customHeight="1">
      <c r="A1" s="179" t="s">
        <v>151</v>
      </c>
      <c r="B1" s="179"/>
      <c r="C1" s="200"/>
      <c r="D1" s="200"/>
      <c r="E1" s="200"/>
      <c r="F1" s="200"/>
      <c r="G1" s="200"/>
      <c r="H1" s="200"/>
      <c r="I1" s="200"/>
    </row>
    <row r="2" spans="1:14" s="2" customFormat="1" ht="17.25" customHeight="1">
      <c r="A2" s="180" t="s">
        <v>38</v>
      </c>
      <c r="B2" s="180"/>
      <c r="C2" s="180"/>
      <c r="D2" s="180"/>
      <c r="E2" s="180"/>
      <c r="F2" s="180"/>
      <c r="G2" s="180"/>
      <c r="H2" s="180"/>
      <c r="I2" s="180"/>
      <c r="J2" s="3"/>
      <c r="K2" s="3"/>
      <c r="L2" s="3"/>
      <c r="M2" s="3"/>
      <c r="N2" s="3"/>
    </row>
    <row r="3" spans="1:14" s="2" customFormat="1" ht="21.75" customHeight="1" thickBot="1">
      <c r="A3" s="4" t="s">
        <v>62</v>
      </c>
      <c r="B3" s="5"/>
      <c r="C3" s="5"/>
      <c r="D3" s="5"/>
      <c r="E3" s="5"/>
      <c r="F3" s="3"/>
    </row>
    <row r="4" spans="1:14" ht="60.75" customHeight="1">
      <c r="A4" s="6" t="s">
        <v>20</v>
      </c>
      <c r="B4" s="7" t="s">
        <v>52</v>
      </c>
      <c r="C4" s="8" t="s">
        <v>21</v>
      </c>
      <c r="D4" s="59" t="s">
        <v>39</v>
      </c>
      <c r="E4" s="59" t="s">
        <v>166</v>
      </c>
      <c r="F4" s="59" t="s">
        <v>41</v>
      </c>
      <c r="G4" s="59" t="s">
        <v>42</v>
      </c>
      <c r="H4" s="59" t="s">
        <v>43</v>
      </c>
      <c r="I4" s="10" t="s">
        <v>22</v>
      </c>
    </row>
    <row r="5" spans="1:14" ht="35.1" customHeight="1">
      <c r="A5" s="201" t="s">
        <v>23</v>
      </c>
      <c r="B5" s="40">
        <v>1</v>
      </c>
      <c r="C5" s="25" t="s">
        <v>154</v>
      </c>
      <c r="D5" s="60"/>
      <c r="E5" s="64"/>
      <c r="F5" s="60"/>
      <c r="G5" s="61">
        <f>F5*5</f>
        <v>0</v>
      </c>
      <c r="H5" s="61">
        <f>D5+E5+G5</f>
        <v>0</v>
      </c>
      <c r="I5" s="62"/>
    </row>
    <row r="6" spans="1:14" ht="35.1" customHeight="1">
      <c r="A6" s="185"/>
      <c r="B6" s="40">
        <v>2</v>
      </c>
      <c r="C6" s="63"/>
      <c r="D6" s="64"/>
      <c r="E6" s="64"/>
      <c r="F6" s="64"/>
      <c r="G6" s="61">
        <f t="shared" ref="G6:G22" si="0">F6*5</f>
        <v>0</v>
      </c>
      <c r="H6" s="61">
        <f t="shared" ref="H6:H22" si="1">D6+E6+G6</f>
        <v>0</v>
      </c>
      <c r="I6" s="62"/>
    </row>
    <row r="7" spans="1:14" ht="35.1" customHeight="1">
      <c r="A7" s="185"/>
      <c r="B7" s="40">
        <v>3</v>
      </c>
      <c r="C7" s="65"/>
      <c r="D7" s="64"/>
      <c r="E7" s="64"/>
      <c r="F7" s="64"/>
      <c r="G7" s="61">
        <f t="shared" si="0"/>
        <v>0</v>
      </c>
      <c r="H7" s="61">
        <f t="shared" si="1"/>
        <v>0</v>
      </c>
      <c r="I7" s="62"/>
    </row>
    <row r="8" spans="1:14" ht="35.1" customHeight="1">
      <c r="A8" s="185"/>
      <c r="B8" s="40">
        <v>4</v>
      </c>
      <c r="C8" s="65"/>
      <c r="D8" s="64"/>
      <c r="E8" s="64"/>
      <c r="F8" s="64"/>
      <c r="G8" s="61">
        <f t="shared" ref="G8:G9" si="2">F8*5</f>
        <v>0</v>
      </c>
      <c r="H8" s="61">
        <f t="shared" ref="H8:H9" si="3">D8+E8+G8</f>
        <v>0</v>
      </c>
      <c r="I8" s="62"/>
    </row>
    <row r="9" spans="1:14" ht="35.1" customHeight="1">
      <c r="A9" s="185"/>
      <c r="B9" s="40">
        <v>5</v>
      </c>
      <c r="C9" s="65"/>
      <c r="D9" s="64"/>
      <c r="E9" s="64"/>
      <c r="F9" s="64"/>
      <c r="G9" s="61">
        <f t="shared" si="2"/>
        <v>0</v>
      </c>
      <c r="H9" s="61">
        <f t="shared" si="3"/>
        <v>0</v>
      </c>
      <c r="I9" s="62"/>
    </row>
    <row r="10" spans="1:14" ht="35.1" customHeight="1">
      <c r="A10" s="185"/>
      <c r="B10" s="40">
        <v>6</v>
      </c>
      <c r="C10" s="65"/>
      <c r="D10" s="64"/>
      <c r="E10" s="64"/>
      <c r="F10" s="64"/>
      <c r="G10" s="61">
        <f t="shared" si="0"/>
        <v>0</v>
      </c>
      <c r="H10" s="61">
        <f t="shared" si="1"/>
        <v>0</v>
      </c>
      <c r="I10" s="62"/>
    </row>
    <row r="11" spans="1:14" ht="35.1" customHeight="1">
      <c r="A11" s="185"/>
      <c r="B11" s="40">
        <v>7</v>
      </c>
      <c r="C11" s="65"/>
      <c r="D11" s="64"/>
      <c r="E11" s="64"/>
      <c r="F11" s="64"/>
      <c r="G11" s="61">
        <f t="shared" si="0"/>
        <v>0</v>
      </c>
      <c r="H11" s="61">
        <f t="shared" si="1"/>
        <v>0</v>
      </c>
      <c r="I11" s="62"/>
    </row>
    <row r="12" spans="1:14" ht="35.1" customHeight="1">
      <c r="A12" s="185"/>
      <c r="B12" s="40">
        <v>8</v>
      </c>
      <c r="C12" s="65"/>
      <c r="D12" s="64"/>
      <c r="E12" s="64"/>
      <c r="F12" s="64"/>
      <c r="G12" s="61">
        <f t="shared" si="0"/>
        <v>0</v>
      </c>
      <c r="H12" s="61">
        <f t="shared" si="1"/>
        <v>0</v>
      </c>
      <c r="I12" s="66"/>
    </row>
    <row r="13" spans="1:14" ht="35.1" customHeight="1">
      <c r="A13" s="185"/>
      <c r="B13" s="40">
        <v>9</v>
      </c>
      <c r="C13" s="65"/>
      <c r="D13" s="64"/>
      <c r="E13" s="64"/>
      <c r="F13" s="64"/>
      <c r="G13" s="61">
        <f t="shared" si="0"/>
        <v>0</v>
      </c>
      <c r="H13" s="61">
        <f t="shared" si="1"/>
        <v>0</v>
      </c>
      <c r="I13" s="62"/>
    </row>
    <row r="14" spans="1:14" ht="35.1" customHeight="1">
      <c r="A14" s="185"/>
      <c r="B14" s="40">
        <v>10</v>
      </c>
      <c r="C14" s="65"/>
      <c r="D14" s="64"/>
      <c r="E14" s="64"/>
      <c r="F14" s="64"/>
      <c r="G14" s="61">
        <f t="shared" si="0"/>
        <v>0</v>
      </c>
      <c r="H14" s="61">
        <f t="shared" si="1"/>
        <v>0</v>
      </c>
      <c r="I14" s="62"/>
    </row>
    <row r="15" spans="1:14" ht="35.1" customHeight="1">
      <c r="A15" s="185"/>
      <c r="B15" s="40">
        <v>11</v>
      </c>
      <c r="C15" s="65"/>
      <c r="D15" s="64"/>
      <c r="E15" s="64"/>
      <c r="F15" s="64"/>
      <c r="G15" s="61">
        <f t="shared" si="0"/>
        <v>0</v>
      </c>
      <c r="H15" s="61">
        <f t="shared" si="1"/>
        <v>0</v>
      </c>
      <c r="I15" s="62"/>
    </row>
    <row r="16" spans="1:14" ht="35.1" customHeight="1">
      <c r="A16" s="185"/>
      <c r="B16" s="40">
        <v>12</v>
      </c>
      <c r="C16" s="65"/>
      <c r="D16" s="64"/>
      <c r="E16" s="64"/>
      <c r="F16" s="64"/>
      <c r="G16" s="61">
        <f t="shared" si="0"/>
        <v>0</v>
      </c>
      <c r="H16" s="61">
        <f t="shared" si="1"/>
        <v>0</v>
      </c>
      <c r="I16" s="62"/>
    </row>
    <row r="17" spans="1:9" ht="35.1" customHeight="1">
      <c r="A17" s="185"/>
      <c r="B17" s="40">
        <v>13</v>
      </c>
      <c r="C17" s="65"/>
      <c r="D17" s="64"/>
      <c r="E17" s="64"/>
      <c r="F17" s="64"/>
      <c r="G17" s="61">
        <f t="shared" ref="G17" si="4">F17*5</f>
        <v>0</v>
      </c>
      <c r="H17" s="61">
        <f t="shared" ref="H17" si="5">D17+E17+G17</f>
        <v>0</v>
      </c>
      <c r="I17" s="62"/>
    </row>
    <row r="18" spans="1:9" ht="35.1" customHeight="1">
      <c r="A18" s="185"/>
      <c r="B18" s="40">
        <v>14</v>
      </c>
      <c r="C18" s="65"/>
      <c r="D18" s="64"/>
      <c r="E18" s="64"/>
      <c r="F18" s="64"/>
      <c r="G18" s="61">
        <f t="shared" si="0"/>
        <v>0</v>
      </c>
      <c r="H18" s="61">
        <f t="shared" si="1"/>
        <v>0</v>
      </c>
      <c r="I18" s="62"/>
    </row>
    <row r="19" spans="1:9" ht="35.1" customHeight="1">
      <c r="A19" s="185"/>
      <c r="B19" s="40">
        <v>15</v>
      </c>
      <c r="C19" s="65"/>
      <c r="D19" s="64"/>
      <c r="E19" s="64"/>
      <c r="F19" s="64"/>
      <c r="G19" s="61">
        <f t="shared" si="0"/>
        <v>0</v>
      </c>
      <c r="H19" s="61">
        <f t="shared" si="1"/>
        <v>0</v>
      </c>
      <c r="I19" s="62"/>
    </row>
    <row r="20" spans="1:9" ht="35.1" customHeight="1">
      <c r="A20" s="185"/>
      <c r="B20" s="40">
        <v>16</v>
      </c>
      <c r="C20" s="65"/>
      <c r="D20" s="64"/>
      <c r="E20" s="64"/>
      <c r="F20" s="64"/>
      <c r="G20" s="61">
        <f t="shared" si="0"/>
        <v>0</v>
      </c>
      <c r="H20" s="61">
        <f t="shared" si="1"/>
        <v>0</v>
      </c>
      <c r="I20" s="62"/>
    </row>
    <row r="21" spans="1:9" ht="35.1" customHeight="1">
      <c r="A21" s="185"/>
      <c r="B21" s="40">
        <v>17</v>
      </c>
      <c r="C21" s="65"/>
      <c r="D21" s="64"/>
      <c r="E21" s="64"/>
      <c r="F21" s="64"/>
      <c r="G21" s="61">
        <f t="shared" si="0"/>
        <v>0</v>
      </c>
      <c r="H21" s="61">
        <f t="shared" si="1"/>
        <v>0</v>
      </c>
      <c r="I21" s="62"/>
    </row>
    <row r="22" spans="1:9" ht="35.1" customHeight="1">
      <c r="A22" s="185"/>
      <c r="B22" s="40">
        <v>18</v>
      </c>
      <c r="C22" s="65"/>
      <c r="D22" s="64"/>
      <c r="E22" s="64"/>
      <c r="F22" s="64"/>
      <c r="G22" s="61">
        <f t="shared" si="0"/>
        <v>0</v>
      </c>
      <c r="H22" s="61">
        <f t="shared" si="1"/>
        <v>0</v>
      </c>
      <c r="I22" s="62"/>
    </row>
    <row r="23" spans="1:9" ht="35.1" customHeight="1" thickBot="1">
      <c r="A23" s="185"/>
      <c r="B23" s="40">
        <v>19</v>
      </c>
      <c r="C23" s="65"/>
      <c r="D23" s="64"/>
      <c r="E23" s="164"/>
      <c r="F23" s="64"/>
      <c r="G23" s="61">
        <f>F23*5</f>
        <v>0</v>
      </c>
      <c r="H23" s="61">
        <f>D23+E23+G23</f>
        <v>0</v>
      </c>
      <c r="I23" s="62"/>
    </row>
    <row r="24" spans="1:9" ht="44.25" customHeight="1" thickTop="1">
      <c r="A24" s="67"/>
      <c r="B24" s="68"/>
      <c r="C24" s="69" t="s">
        <v>24</v>
      </c>
      <c r="D24" s="70">
        <f>SUM(D5:D23)</f>
        <v>0</v>
      </c>
      <c r="E24" s="70">
        <f>SUM(E5:E23)</f>
        <v>0</v>
      </c>
      <c r="F24" s="70">
        <f>SUM(F5:F23)</f>
        <v>0</v>
      </c>
      <c r="G24" s="70">
        <f>SUM(G5:G23)</f>
        <v>0</v>
      </c>
      <c r="H24" s="70">
        <f>SUM(H5:H23)</f>
        <v>0</v>
      </c>
      <c r="I24" s="71"/>
    </row>
    <row r="25" spans="1:9" ht="82.5" customHeight="1"/>
    <row r="26" spans="1:9">
      <c r="A26" s="11" t="s">
        <v>171</v>
      </c>
    </row>
    <row r="27" spans="1:9">
      <c r="A27" s="11" t="s">
        <v>44</v>
      </c>
    </row>
    <row r="28" spans="1:9">
      <c r="A28" s="11" t="s">
        <v>40</v>
      </c>
    </row>
  </sheetData>
  <mergeCells count="3">
    <mergeCell ref="A1:I1"/>
    <mergeCell ref="A5:A23"/>
    <mergeCell ref="A2:I2"/>
  </mergeCells>
  <phoneticPr fontId="2"/>
  <printOptions horizontalCentered="1"/>
  <pageMargins left="0.39370078740157483" right="0.23622047244094491" top="0.78740157480314965" bottom="0.9055118110236221" header="0.39370078740157483" footer="0.31496062992125984"/>
  <pageSetup paperSize="8" scale="60" orientation="portrait" r:id="rId1"/>
  <headerFooter alignWithMargins="0">
    <oddHeader>&amp;L&amp;"ＭＳ 明朝,標準"&amp;18&amp;A&amp;R&amp;"ＭＳ 明朝,標準"&amp;14&amp;P/&amp;N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65"/>
  <sheetViews>
    <sheetView zoomScale="80" zoomScaleNormal="80" zoomScaleSheetLayoutView="85" workbookViewId="0">
      <selection activeCell="A2" sqref="A2:I2"/>
    </sheetView>
  </sheetViews>
  <sheetFormatPr defaultColWidth="9.140625" defaultRowHeight="15"/>
  <cols>
    <col min="1" max="2" width="5.5703125" style="2" customWidth="1"/>
    <col min="3" max="3" width="7" style="2" customWidth="1"/>
    <col min="4" max="4" width="19.140625" style="2" customWidth="1"/>
    <col min="5" max="5" width="41.42578125" style="2" customWidth="1"/>
    <col min="6" max="6" width="28" style="2" customWidth="1"/>
    <col min="7" max="7" width="7.7109375" style="2" customWidth="1"/>
    <col min="8" max="8" width="23.7109375" style="2" customWidth="1"/>
    <col min="9" max="9" width="88.28515625" style="2" customWidth="1"/>
    <col min="10" max="16384" width="9.140625" style="2"/>
  </cols>
  <sheetData>
    <row r="1" spans="1:9" ht="33" customHeight="1">
      <c r="A1" s="179" t="s">
        <v>152</v>
      </c>
      <c r="B1" s="179"/>
      <c r="C1" s="179"/>
      <c r="D1" s="179"/>
      <c r="E1" s="179"/>
      <c r="F1" s="179"/>
      <c r="G1" s="179"/>
      <c r="H1" s="179"/>
      <c r="I1" s="179"/>
    </row>
    <row r="2" spans="1:9" ht="18.75">
      <c r="A2" s="180" t="s">
        <v>9</v>
      </c>
      <c r="B2" s="180"/>
      <c r="C2" s="180"/>
      <c r="D2" s="180"/>
      <c r="E2" s="180"/>
      <c r="F2" s="180"/>
      <c r="G2" s="180"/>
      <c r="H2" s="180"/>
      <c r="I2" s="180"/>
    </row>
    <row r="3" spans="1:9" ht="21.75" customHeight="1" thickBot="1">
      <c r="A3" s="4" t="s">
        <v>62</v>
      </c>
      <c r="B3" s="5"/>
      <c r="C3" s="5"/>
      <c r="D3" s="5"/>
      <c r="E3" s="5"/>
      <c r="F3" s="3"/>
    </row>
    <row r="4" spans="1:9" ht="60.75" customHeight="1" thickTop="1" thickBot="1">
      <c r="A4" s="203" t="s">
        <v>0</v>
      </c>
      <c r="B4" s="204"/>
      <c r="C4" s="72" t="s">
        <v>1</v>
      </c>
      <c r="D4" s="73" t="s">
        <v>2</v>
      </c>
      <c r="E4" s="73" t="s">
        <v>10</v>
      </c>
      <c r="F4" s="74" t="s">
        <v>11</v>
      </c>
      <c r="G4" s="75" t="s">
        <v>12</v>
      </c>
      <c r="H4" s="76" t="s">
        <v>13</v>
      </c>
      <c r="I4" s="77" t="s">
        <v>3</v>
      </c>
    </row>
    <row r="5" spans="1:9" ht="14.25" customHeight="1" thickTop="1">
      <c r="A5" s="207"/>
      <c r="B5" s="209"/>
      <c r="C5" s="78">
        <v>1</v>
      </c>
      <c r="D5" s="210" t="s">
        <v>4</v>
      </c>
      <c r="E5" s="79"/>
      <c r="F5" s="80"/>
      <c r="G5" s="81"/>
      <c r="H5" s="82">
        <f>$F5*G5</f>
        <v>0</v>
      </c>
      <c r="I5" s="83"/>
    </row>
    <row r="6" spans="1:9">
      <c r="A6" s="207"/>
      <c r="B6" s="209"/>
      <c r="C6" s="40">
        <v>2</v>
      </c>
      <c r="D6" s="211"/>
      <c r="E6" s="84"/>
      <c r="F6" s="85"/>
      <c r="G6" s="86"/>
      <c r="H6" s="87">
        <f t="shared" ref="H6:H34" si="0">$F6*G6</f>
        <v>0</v>
      </c>
      <c r="I6" s="88"/>
    </row>
    <row r="7" spans="1:9">
      <c r="A7" s="207"/>
      <c r="B7" s="209"/>
      <c r="C7" s="40">
        <v>3</v>
      </c>
      <c r="D7" s="211"/>
      <c r="E7" s="84"/>
      <c r="F7" s="85"/>
      <c r="G7" s="86"/>
      <c r="H7" s="87">
        <f t="shared" si="0"/>
        <v>0</v>
      </c>
      <c r="I7" s="88"/>
    </row>
    <row r="8" spans="1:9">
      <c r="A8" s="207"/>
      <c r="B8" s="209"/>
      <c r="C8" s="40">
        <v>4</v>
      </c>
      <c r="D8" s="211"/>
      <c r="E8" s="25"/>
      <c r="F8" s="89"/>
      <c r="G8" s="90"/>
      <c r="H8" s="87">
        <f t="shared" si="0"/>
        <v>0</v>
      </c>
      <c r="I8" s="88"/>
    </row>
    <row r="9" spans="1:9">
      <c r="A9" s="207"/>
      <c r="B9" s="209"/>
      <c r="C9" s="40">
        <v>5</v>
      </c>
      <c r="D9" s="211"/>
      <c r="E9" s="25"/>
      <c r="F9" s="89"/>
      <c r="G9" s="90"/>
      <c r="H9" s="87">
        <f t="shared" si="0"/>
        <v>0</v>
      </c>
      <c r="I9" s="88"/>
    </row>
    <row r="10" spans="1:9">
      <c r="A10" s="207"/>
      <c r="B10" s="209"/>
      <c r="C10" s="40">
        <v>6</v>
      </c>
      <c r="D10" s="211"/>
      <c r="E10" s="25"/>
      <c r="F10" s="89"/>
      <c r="G10" s="90"/>
      <c r="H10" s="87">
        <f t="shared" si="0"/>
        <v>0</v>
      </c>
      <c r="I10" s="88"/>
    </row>
    <row r="11" spans="1:9">
      <c r="A11" s="207"/>
      <c r="B11" s="209"/>
      <c r="C11" s="40">
        <v>7</v>
      </c>
      <c r="D11" s="211"/>
      <c r="E11" s="25"/>
      <c r="F11" s="89"/>
      <c r="G11" s="90"/>
      <c r="H11" s="87">
        <f t="shared" si="0"/>
        <v>0</v>
      </c>
      <c r="I11" s="88"/>
    </row>
    <row r="12" spans="1:9">
      <c r="A12" s="207"/>
      <c r="B12" s="209"/>
      <c r="C12" s="40">
        <v>8</v>
      </c>
      <c r="D12" s="211"/>
      <c r="E12" s="25"/>
      <c r="F12" s="89"/>
      <c r="G12" s="90"/>
      <c r="H12" s="87">
        <f t="shared" si="0"/>
        <v>0</v>
      </c>
      <c r="I12" s="88"/>
    </row>
    <row r="13" spans="1:9">
      <c r="A13" s="207"/>
      <c r="B13" s="209"/>
      <c r="C13" s="40">
        <v>9</v>
      </c>
      <c r="D13" s="211"/>
      <c r="E13" s="25"/>
      <c r="F13" s="89"/>
      <c r="G13" s="90"/>
      <c r="H13" s="87">
        <f t="shared" si="0"/>
        <v>0</v>
      </c>
      <c r="I13" s="88"/>
    </row>
    <row r="14" spans="1:9">
      <c r="A14" s="207"/>
      <c r="B14" s="209"/>
      <c r="C14" s="40">
        <v>10</v>
      </c>
      <c r="D14" s="211"/>
      <c r="E14" s="25"/>
      <c r="F14" s="89"/>
      <c r="G14" s="90"/>
      <c r="H14" s="87">
        <f t="shared" si="0"/>
        <v>0</v>
      </c>
      <c r="I14" s="88"/>
    </row>
    <row r="15" spans="1:9">
      <c r="A15" s="207"/>
      <c r="B15" s="209"/>
      <c r="C15" s="40">
        <v>11</v>
      </c>
      <c r="D15" s="211"/>
      <c r="E15" s="25"/>
      <c r="F15" s="89"/>
      <c r="G15" s="90"/>
      <c r="H15" s="87">
        <f t="shared" si="0"/>
        <v>0</v>
      </c>
      <c r="I15" s="88"/>
    </row>
    <row r="16" spans="1:9">
      <c r="A16" s="207"/>
      <c r="B16" s="209"/>
      <c r="C16" s="40">
        <v>12</v>
      </c>
      <c r="D16" s="211"/>
      <c r="E16" s="25"/>
      <c r="F16" s="89"/>
      <c r="G16" s="90"/>
      <c r="H16" s="87">
        <f t="shared" si="0"/>
        <v>0</v>
      </c>
      <c r="I16" s="88"/>
    </row>
    <row r="17" spans="1:9">
      <c r="A17" s="207"/>
      <c r="B17" s="209"/>
      <c r="C17" s="40">
        <v>13</v>
      </c>
      <c r="D17" s="211"/>
      <c r="E17" s="25"/>
      <c r="F17" s="89"/>
      <c r="G17" s="90"/>
      <c r="H17" s="87">
        <f t="shared" si="0"/>
        <v>0</v>
      </c>
      <c r="I17" s="88"/>
    </row>
    <row r="18" spans="1:9">
      <c r="A18" s="207"/>
      <c r="B18" s="209"/>
      <c r="C18" s="40">
        <v>14</v>
      </c>
      <c r="D18" s="211"/>
      <c r="E18" s="25"/>
      <c r="F18" s="89"/>
      <c r="G18" s="90"/>
      <c r="H18" s="87">
        <f t="shared" si="0"/>
        <v>0</v>
      </c>
      <c r="I18" s="88"/>
    </row>
    <row r="19" spans="1:9">
      <c r="A19" s="207"/>
      <c r="B19" s="209"/>
      <c r="C19" s="40">
        <v>15</v>
      </c>
      <c r="D19" s="211"/>
      <c r="E19" s="25"/>
      <c r="F19" s="89"/>
      <c r="G19" s="90"/>
      <c r="H19" s="87">
        <f t="shared" si="0"/>
        <v>0</v>
      </c>
      <c r="I19" s="88"/>
    </row>
    <row r="20" spans="1:9">
      <c r="A20" s="207"/>
      <c r="B20" s="209"/>
      <c r="C20" s="40">
        <v>16</v>
      </c>
      <c r="D20" s="211"/>
      <c r="E20" s="25"/>
      <c r="F20" s="89"/>
      <c r="G20" s="90"/>
      <c r="H20" s="87">
        <f t="shared" si="0"/>
        <v>0</v>
      </c>
      <c r="I20" s="88"/>
    </row>
    <row r="21" spans="1:9">
      <c r="A21" s="207"/>
      <c r="B21" s="209"/>
      <c r="C21" s="40">
        <v>17</v>
      </c>
      <c r="D21" s="211"/>
      <c r="E21" s="25"/>
      <c r="F21" s="89"/>
      <c r="G21" s="90"/>
      <c r="H21" s="87">
        <f t="shared" si="0"/>
        <v>0</v>
      </c>
      <c r="I21" s="88"/>
    </row>
    <row r="22" spans="1:9">
      <c r="A22" s="207"/>
      <c r="B22" s="209"/>
      <c r="C22" s="40">
        <v>18</v>
      </c>
      <c r="D22" s="211"/>
      <c r="E22" s="25"/>
      <c r="F22" s="89"/>
      <c r="G22" s="90"/>
      <c r="H22" s="87">
        <f t="shared" si="0"/>
        <v>0</v>
      </c>
      <c r="I22" s="88"/>
    </row>
    <row r="23" spans="1:9">
      <c r="A23" s="207"/>
      <c r="B23" s="209"/>
      <c r="C23" s="40">
        <v>19</v>
      </c>
      <c r="D23" s="211"/>
      <c r="E23" s="25"/>
      <c r="F23" s="89"/>
      <c r="G23" s="90"/>
      <c r="H23" s="87">
        <f t="shared" si="0"/>
        <v>0</v>
      </c>
      <c r="I23" s="88"/>
    </row>
    <row r="24" spans="1:9">
      <c r="A24" s="207"/>
      <c r="B24" s="209"/>
      <c r="C24" s="40">
        <v>20</v>
      </c>
      <c r="D24" s="211"/>
      <c r="E24" s="25"/>
      <c r="F24" s="89"/>
      <c r="G24" s="90"/>
      <c r="H24" s="87">
        <f t="shared" si="0"/>
        <v>0</v>
      </c>
      <c r="I24" s="88"/>
    </row>
    <row r="25" spans="1:9" ht="14.25" customHeight="1">
      <c r="A25" s="207"/>
      <c r="B25" s="209"/>
      <c r="C25" s="40">
        <v>21</v>
      </c>
      <c r="D25" s="211"/>
      <c r="E25" s="25"/>
      <c r="F25" s="89"/>
      <c r="G25" s="90"/>
      <c r="H25" s="87">
        <f t="shared" si="0"/>
        <v>0</v>
      </c>
      <c r="I25" s="88"/>
    </row>
    <row r="26" spans="1:9">
      <c r="A26" s="207"/>
      <c r="B26" s="209"/>
      <c r="C26" s="40">
        <v>22</v>
      </c>
      <c r="D26" s="211"/>
      <c r="E26" s="25"/>
      <c r="F26" s="89"/>
      <c r="G26" s="90"/>
      <c r="H26" s="87">
        <f t="shared" si="0"/>
        <v>0</v>
      </c>
      <c r="I26" s="88"/>
    </row>
    <row r="27" spans="1:9">
      <c r="A27" s="207"/>
      <c r="B27" s="209"/>
      <c r="C27" s="40">
        <v>23</v>
      </c>
      <c r="D27" s="211"/>
      <c r="E27" s="25"/>
      <c r="F27" s="89"/>
      <c r="G27" s="90"/>
      <c r="H27" s="87">
        <f t="shared" si="0"/>
        <v>0</v>
      </c>
      <c r="I27" s="88"/>
    </row>
    <row r="28" spans="1:9">
      <c r="A28" s="207"/>
      <c r="B28" s="209"/>
      <c r="C28" s="40">
        <v>24</v>
      </c>
      <c r="D28" s="211"/>
      <c r="E28" s="25"/>
      <c r="F28" s="89"/>
      <c r="G28" s="90"/>
      <c r="H28" s="87">
        <f t="shared" si="0"/>
        <v>0</v>
      </c>
      <c r="I28" s="88"/>
    </row>
    <row r="29" spans="1:9">
      <c r="A29" s="207"/>
      <c r="B29" s="209"/>
      <c r="C29" s="40">
        <v>25</v>
      </c>
      <c r="D29" s="211"/>
      <c r="E29" s="25"/>
      <c r="F29" s="89"/>
      <c r="G29" s="90"/>
      <c r="H29" s="87">
        <f t="shared" si="0"/>
        <v>0</v>
      </c>
      <c r="I29" s="88"/>
    </row>
    <row r="30" spans="1:9">
      <c r="A30" s="207"/>
      <c r="B30" s="209"/>
      <c r="C30" s="40">
        <v>26</v>
      </c>
      <c r="D30" s="211"/>
      <c r="E30" s="25"/>
      <c r="F30" s="89"/>
      <c r="G30" s="90"/>
      <c r="H30" s="87">
        <f t="shared" si="0"/>
        <v>0</v>
      </c>
      <c r="I30" s="88"/>
    </row>
    <row r="31" spans="1:9">
      <c r="A31" s="207"/>
      <c r="B31" s="209"/>
      <c r="C31" s="40">
        <v>27</v>
      </c>
      <c r="D31" s="211"/>
      <c r="E31" s="25"/>
      <c r="F31" s="89"/>
      <c r="G31" s="90"/>
      <c r="H31" s="87">
        <f t="shared" si="0"/>
        <v>0</v>
      </c>
      <c r="I31" s="88"/>
    </row>
    <row r="32" spans="1:9">
      <c r="A32" s="207"/>
      <c r="B32" s="209"/>
      <c r="C32" s="40">
        <v>28</v>
      </c>
      <c r="D32" s="211"/>
      <c r="E32" s="25"/>
      <c r="F32" s="89"/>
      <c r="G32" s="90"/>
      <c r="H32" s="87">
        <f t="shared" si="0"/>
        <v>0</v>
      </c>
      <c r="I32" s="88"/>
    </row>
    <row r="33" spans="1:9">
      <c r="A33" s="207"/>
      <c r="B33" s="209"/>
      <c r="C33" s="40">
        <v>29</v>
      </c>
      <c r="D33" s="211"/>
      <c r="E33" s="25"/>
      <c r="F33" s="89"/>
      <c r="G33" s="90"/>
      <c r="H33" s="87">
        <f t="shared" si="0"/>
        <v>0</v>
      </c>
      <c r="I33" s="88"/>
    </row>
    <row r="34" spans="1:9" ht="15.75" thickBot="1">
      <c r="A34" s="207"/>
      <c r="B34" s="209"/>
      <c r="C34" s="91">
        <v>30</v>
      </c>
      <c r="D34" s="212"/>
      <c r="E34" s="92"/>
      <c r="F34" s="93"/>
      <c r="G34" s="94"/>
      <c r="H34" s="95">
        <f t="shared" si="0"/>
        <v>0</v>
      </c>
      <c r="I34" s="96"/>
    </row>
    <row r="35" spans="1:9" ht="23.25" customHeight="1" thickTop="1" thickBot="1">
      <c r="A35" s="207"/>
      <c r="B35" s="209"/>
      <c r="C35" s="205" t="s">
        <v>25</v>
      </c>
      <c r="D35" s="205"/>
      <c r="E35" s="205"/>
      <c r="F35" s="206"/>
      <c r="G35" s="97"/>
      <c r="H35" s="98">
        <f>SUM(H5:H34)</f>
        <v>0</v>
      </c>
      <c r="I35" s="99"/>
    </row>
    <row r="36" spans="1:9" ht="14.25" customHeight="1" thickTop="1">
      <c r="A36" s="207"/>
      <c r="B36" s="209"/>
      <c r="C36" s="100">
        <v>1</v>
      </c>
      <c r="D36" s="210" t="s">
        <v>5</v>
      </c>
      <c r="E36" s="79"/>
      <c r="F36" s="80"/>
      <c r="G36" s="101"/>
      <c r="H36" s="82">
        <f>$F36*G36</f>
        <v>0</v>
      </c>
      <c r="I36" s="102"/>
    </row>
    <row r="37" spans="1:9">
      <c r="A37" s="207"/>
      <c r="B37" s="209"/>
      <c r="C37" s="40">
        <v>2</v>
      </c>
      <c r="D37" s="211"/>
      <c r="E37" s="84"/>
      <c r="F37" s="85"/>
      <c r="G37" s="86"/>
      <c r="H37" s="87">
        <f t="shared" ref="H37:H65" si="1">$F37*G37</f>
        <v>0</v>
      </c>
      <c r="I37" s="88"/>
    </row>
    <row r="38" spans="1:9">
      <c r="A38" s="207"/>
      <c r="B38" s="209"/>
      <c r="C38" s="40">
        <v>3</v>
      </c>
      <c r="D38" s="211"/>
      <c r="E38" s="84"/>
      <c r="F38" s="85"/>
      <c r="G38" s="86"/>
      <c r="H38" s="87">
        <f t="shared" si="1"/>
        <v>0</v>
      </c>
      <c r="I38" s="88"/>
    </row>
    <row r="39" spans="1:9">
      <c r="A39" s="207"/>
      <c r="B39" s="209"/>
      <c r="C39" s="40">
        <v>4</v>
      </c>
      <c r="D39" s="211"/>
      <c r="E39" s="25"/>
      <c r="F39" s="89"/>
      <c r="G39" s="90"/>
      <c r="H39" s="87">
        <f t="shared" si="1"/>
        <v>0</v>
      </c>
      <c r="I39" s="88"/>
    </row>
    <row r="40" spans="1:9">
      <c r="A40" s="207"/>
      <c r="B40" s="209"/>
      <c r="C40" s="40">
        <v>5</v>
      </c>
      <c r="D40" s="211"/>
      <c r="E40" s="25"/>
      <c r="F40" s="89"/>
      <c r="G40" s="90"/>
      <c r="H40" s="87">
        <f t="shared" si="1"/>
        <v>0</v>
      </c>
      <c r="I40" s="88"/>
    </row>
    <row r="41" spans="1:9">
      <c r="A41" s="207"/>
      <c r="B41" s="209"/>
      <c r="C41" s="40">
        <v>6</v>
      </c>
      <c r="D41" s="211"/>
      <c r="E41" s="25"/>
      <c r="F41" s="89"/>
      <c r="G41" s="90"/>
      <c r="H41" s="87">
        <f t="shared" si="1"/>
        <v>0</v>
      </c>
      <c r="I41" s="88"/>
    </row>
    <row r="42" spans="1:9">
      <c r="A42" s="207"/>
      <c r="B42" s="209"/>
      <c r="C42" s="40">
        <v>7</v>
      </c>
      <c r="D42" s="211"/>
      <c r="E42" s="25"/>
      <c r="F42" s="89"/>
      <c r="G42" s="90"/>
      <c r="H42" s="87">
        <f t="shared" si="1"/>
        <v>0</v>
      </c>
      <c r="I42" s="88"/>
    </row>
    <row r="43" spans="1:9">
      <c r="A43" s="207"/>
      <c r="B43" s="209"/>
      <c r="C43" s="40">
        <v>8</v>
      </c>
      <c r="D43" s="211"/>
      <c r="E43" s="25"/>
      <c r="F43" s="89"/>
      <c r="G43" s="90"/>
      <c r="H43" s="87">
        <f t="shared" si="1"/>
        <v>0</v>
      </c>
      <c r="I43" s="88"/>
    </row>
    <row r="44" spans="1:9">
      <c r="A44" s="207"/>
      <c r="B44" s="209"/>
      <c r="C44" s="40">
        <v>9</v>
      </c>
      <c r="D44" s="211"/>
      <c r="E44" s="25"/>
      <c r="F44" s="89"/>
      <c r="G44" s="90"/>
      <c r="H44" s="87">
        <f t="shared" si="1"/>
        <v>0</v>
      </c>
      <c r="I44" s="88"/>
    </row>
    <row r="45" spans="1:9">
      <c r="A45" s="207"/>
      <c r="B45" s="209"/>
      <c r="C45" s="40">
        <v>10</v>
      </c>
      <c r="D45" s="211"/>
      <c r="E45" s="25"/>
      <c r="F45" s="89"/>
      <c r="G45" s="90"/>
      <c r="H45" s="87">
        <f t="shared" si="1"/>
        <v>0</v>
      </c>
      <c r="I45" s="88"/>
    </row>
    <row r="46" spans="1:9">
      <c r="A46" s="207"/>
      <c r="B46" s="209"/>
      <c r="C46" s="40">
        <v>11</v>
      </c>
      <c r="D46" s="211"/>
      <c r="E46" s="25"/>
      <c r="F46" s="89"/>
      <c r="G46" s="90"/>
      <c r="H46" s="87">
        <f t="shared" si="1"/>
        <v>0</v>
      </c>
      <c r="I46" s="88"/>
    </row>
    <row r="47" spans="1:9">
      <c r="A47" s="207"/>
      <c r="B47" s="209"/>
      <c r="C47" s="40">
        <v>12</v>
      </c>
      <c r="D47" s="211"/>
      <c r="E47" s="25"/>
      <c r="F47" s="89"/>
      <c r="G47" s="90"/>
      <c r="H47" s="87">
        <f t="shared" si="1"/>
        <v>0</v>
      </c>
      <c r="I47" s="88"/>
    </row>
    <row r="48" spans="1:9">
      <c r="A48" s="207"/>
      <c r="B48" s="209"/>
      <c r="C48" s="40">
        <v>13</v>
      </c>
      <c r="D48" s="211"/>
      <c r="E48" s="25"/>
      <c r="F48" s="89"/>
      <c r="G48" s="90"/>
      <c r="H48" s="87">
        <f t="shared" si="1"/>
        <v>0</v>
      </c>
      <c r="I48" s="88"/>
    </row>
    <row r="49" spans="1:9">
      <c r="A49" s="207"/>
      <c r="B49" s="209"/>
      <c r="C49" s="40">
        <v>14</v>
      </c>
      <c r="D49" s="211"/>
      <c r="E49" s="25"/>
      <c r="F49" s="89"/>
      <c r="G49" s="90"/>
      <c r="H49" s="87">
        <f t="shared" si="1"/>
        <v>0</v>
      </c>
      <c r="I49" s="88"/>
    </row>
    <row r="50" spans="1:9">
      <c r="A50" s="207"/>
      <c r="B50" s="209"/>
      <c r="C50" s="40">
        <v>15</v>
      </c>
      <c r="D50" s="211"/>
      <c r="E50" s="25"/>
      <c r="F50" s="89"/>
      <c r="G50" s="90"/>
      <c r="H50" s="87">
        <f t="shared" si="1"/>
        <v>0</v>
      </c>
      <c r="I50" s="88"/>
    </row>
    <row r="51" spans="1:9">
      <c r="A51" s="207"/>
      <c r="B51" s="209"/>
      <c r="C51" s="40">
        <v>16</v>
      </c>
      <c r="D51" s="211"/>
      <c r="E51" s="25"/>
      <c r="F51" s="89"/>
      <c r="G51" s="90"/>
      <c r="H51" s="87">
        <f t="shared" si="1"/>
        <v>0</v>
      </c>
      <c r="I51" s="88"/>
    </row>
    <row r="52" spans="1:9">
      <c r="A52" s="207"/>
      <c r="B52" s="209"/>
      <c r="C52" s="40">
        <v>17</v>
      </c>
      <c r="D52" s="211"/>
      <c r="E52" s="25"/>
      <c r="F52" s="89"/>
      <c r="G52" s="90"/>
      <c r="H52" s="87">
        <f t="shared" si="1"/>
        <v>0</v>
      </c>
      <c r="I52" s="88"/>
    </row>
    <row r="53" spans="1:9">
      <c r="A53" s="207"/>
      <c r="B53" s="209"/>
      <c r="C53" s="40">
        <v>18</v>
      </c>
      <c r="D53" s="211"/>
      <c r="E53" s="25"/>
      <c r="F53" s="89"/>
      <c r="G53" s="90"/>
      <c r="H53" s="87">
        <f t="shared" si="1"/>
        <v>0</v>
      </c>
      <c r="I53" s="88"/>
    </row>
    <row r="54" spans="1:9">
      <c r="A54" s="207"/>
      <c r="B54" s="209"/>
      <c r="C54" s="40">
        <v>19</v>
      </c>
      <c r="D54" s="211"/>
      <c r="E54" s="25"/>
      <c r="F54" s="89"/>
      <c r="G54" s="90"/>
      <c r="H54" s="87">
        <f t="shared" si="1"/>
        <v>0</v>
      </c>
      <c r="I54" s="88"/>
    </row>
    <row r="55" spans="1:9">
      <c r="A55" s="207"/>
      <c r="B55" s="209"/>
      <c r="C55" s="40">
        <v>20</v>
      </c>
      <c r="D55" s="211"/>
      <c r="E55" s="25"/>
      <c r="F55" s="89"/>
      <c r="G55" s="90"/>
      <c r="H55" s="87">
        <f t="shared" si="1"/>
        <v>0</v>
      </c>
      <c r="I55" s="88"/>
    </row>
    <row r="56" spans="1:9">
      <c r="A56" s="207"/>
      <c r="B56" s="209"/>
      <c r="C56" s="40">
        <v>21</v>
      </c>
      <c r="D56" s="211"/>
      <c r="E56" s="25"/>
      <c r="F56" s="89"/>
      <c r="G56" s="90"/>
      <c r="H56" s="87">
        <f t="shared" si="1"/>
        <v>0</v>
      </c>
      <c r="I56" s="88"/>
    </row>
    <row r="57" spans="1:9">
      <c r="A57" s="207"/>
      <c r="B57" s="209"/>
      <c r="C57" s="40">
        <v>22</v>
      </c>
      <c r="D57" s="211"/>
      <c r="E57" s="25"/>
      <c r="F57" s="89"/>
      <c r="G57" s="90"/>
      <c r="H57" s="87">
        <f t="shared" si="1"/>
        <v>0</v>
      </c>
      <c r="I57" s="88"/>
    </row>
    <row r="58" spans="1:9">
      <c r="A58" s="207"/>
      <c r="B58" s="209"/>
      <c r="C58" s="40">
        <v>23</v>
      </c>
      <c r="D58" s="211"/>
      <c r="E58" s="25"/>
      <c r="F58" s="89"/>
      <c r="G58" s="90"/>
      <c r="H58" s="87">
        <f t="shared" si="1"/>
        <v>0</v>
      </c>
      <c r="I58" s="88"/>
    </row>
    <row r="59" spans="1:9">
      <c r="A59" s="207"/>
      <c r="B59" s="209"/>
      <c r="C59" s="40">
        <v>24</v>
      </c>
      <c r="D59" s="211"/>
      <c r="E59" s="25"/>
      <c r="F59" s="89"/>
      <c r="G59" s="90"/>
      <c r="H59" s="87">
        <f t="shared" si="1"/>
        <v>0</v>
      </c>
      <c r="I59" s="88"/>
    </row>
    <row r="60" spans="1:9">
      <c r="A60" s="207"/>
      <c r="B60" s="209"/>
      <c r="C60" s="40">
        <v>25</v>
      </c>
      <c r="D60" s="211"/>
      <c r="E60" s="25"/>
      <c r="F60" s="89"/>
      <c r="G60" s="90"/>
      <c r="H60" s="87">
        <f t="shared" si="1"/>
        <v>0</v>
      </c>
      <c r="I60" s="88"/>
    </row>
    <row r="61" spans="1:9">
      <c r="A61" s="207"/>
      <c r="B61" s="209"/>
      <c r="C61" s="40">
        <v>26</v>
      </c>
      <c r="D61" s="211"/>
      <c r="E61" s="25"/>
      <c r="F61" s="89"/>
      <c r="G61" s="90"/>
      <c r="H61" s="87">
        <f t="shared" si="1"/>
        <v>0</v>
      </c>
      <c r="I61" s="88"/>
    </row>
    <row r="62" spans="1:9">
      <c r="A62" s="207"/>
      <c r="B62" s="209"/>
      <c r="C62" s="40">
        <v>27</v>
      </c>
      <c r="D62" s="211"/>
      <c r="E62" s="25"/>
      <c r="F62" s="89"/>
      <c r="G62" s="90"/>
      <c r="H62" s="87">
        <f t="shared" si="1"/>
        <v>0</v>
      </c>
      <c r="I62" s="88"/>
    </row>
    <row r="63" spans="1:9">
      <c r="A63" s="207"/>
      <c r="B63" s="209"/>
      <c r="C63" s="40">
        <v>28</v>
      </c>
      <c r="D63" s="211"/>
      <c r="E63" s="25"/>
      <c r="F63" s="89"/>
      <c r="G63" s="90"/>
      <c r="H63" s="87">
        <f t="shared" si="1"/>
        <v>0</v>
      </c>
      <c r="I63" s="88"/>
    </row>
    <row r="64" spans="1:9">
      <c r="A64" s="207"/>
      <c r="B64" s="209"/>
      <c r="C64" s="40">
        <v>29</v>
      </c>
      <c r="D64" s="211"/>
      <c r="E64" s="25"/>
      <c r="F64" s="89"/>
      <c r="G64" s="90"/>
      <c r="H64" s="87">
        <f>$F64*G64</f>
        <v>0</v>
      </c>
      <c r="I64" s="88"/>
    </row>
    <row r="65" spans="1:9" ht="15.75" thickBot="1">
      <c r="A65" s="207"/>
      <c r="B65" s="209"/>
      <c r="C65" s="91">
        <v>30</v>
      </c>
      <c r="D65" s="211"/>
      <c r="E65" s="92"/>
      <c r="F65" s="93"/>
      <c r="G65" s="94"/>
      <c r="H65" s="95">
        <f t="shared" si="1"/>
        <v>0</v>
      </c>
      <c r="I65" s="96"/>
    </row>
    <row r="66" spans="1:9" ht="22.5" customHeight="1" thickTop="1" thickBot="1">
      <c r="A66" s="207"/>
      <c r="B66" s="209"/>
      <c r="C66" s="205" t="s">
        <v>26</v>
      </c>
      <c r="D66" s="205"/>
      <c r="E66" s="205"/>
      <c r="F66" s="206"/>
      <c r="G66" s="97"/>
      <c r="H66" s="98">
        <f>SUM(H36:H65)</f>
        <v>0</v>
      </c>
      <c r="I66" s="99"/>
    </row>
    <row r="67" spans="1:9" ht="14.25" customHeight="1" thickTop="1">
      <c r="A67" s="207"/>
      <c r="B67" s="209"/>
      <c r="C67" s="100">
        <v>1</v>
      </c>
      <c r="D67" s="210" t="s">
        <v>6</v>
      </c>
      <c r="E67" s="79"/>
      <c r="F67" s="80"/>
      <c r="G67" s="101"/>
      <c r="H67" s="82">
        <f>$F67*G67</f>
        <v>0</v>
      </c>
      <c r="I67" s="102"/>
    </row>
    <row r="68" spans="1:9">
      <c r="A68" s="207"/>
      <c r="B68" s="209"/>
      <c r="C68" s="40">
        <v>2</v>
      </c>
      <c r="D68" s="211"/>
      <c r="E68" s="84"/>
      <c r="F68" s="85"/>
      <c r="G68" s="86"/>
      <c r="H68" s="87">
        <f t="shared" ref="H68:H96" si="2">$F68*G68</f>
        <v>0</v>
      </c>
      <c r="I68" s="88"/>
    </row>
    <row r="69" spans="1:9">
      <c r="A69" s="207"/>
      <c r="B69" s="209"/>
      <c r="C69" s="40">
        <v>3</v>
      </c>
      <c r="D69" s="211"/>
      <c r="E69" s="84"/>
      <c r="F69" s="85"/>
      <c r="G69" s="86"/>
      <c r="H69" s="87">
        <f t="shared" si="2"/>
        <v>0</v>
      </c>
      <c r="I69" s="88"/>
    </row>
    <row r="70" spans="1:9">
      <c r="A70" s="207"/>
      <c r="B70" s="209"/>
      <c r="C70" s="40">
        <v>4</v>
      </c>
      <c r="D70" s="211"/>
      <c r="E70" s="25"/>
      <c r="F70" s="89"/>
      <c r="G70" s="90"/>
      <c r="H70" s="87">
        <f t="shared" si="2"/>
        <v>0</v>
      </c>
      <c r="I70" s="88"/>
    </row>
    <row r="71" spans="1:9">
      <c r="A71" s="207"/>
      <c r="B71" s="209"/>
      <c r="C71" s="40">
        <v>5</v>
      </c>
      <c r="D71" s="211"/>
      <c r="E71" s="25"/>
      <c r="F71" s="89"/>
      <c r="G71" s="90"/>
      <c r="H71" s="87">
        <f t="shared" si="2"/>
        <v>0</v>
      </c>
      <c r="I71" s="88"/>
    </row>
    <row r="72" spans="1:9">
      <c r="A72" s="207"/>
      <c r="B72" s="209"/>
      <c r="C72" s="40">
        <v>6</v>
      </c>
      <c r="D72" s="211"/>
      <c r="E72" s="25"/>
      <c r="F72" s="89"/>
      <c r="G72" s="90"/>
      <c r="H72" s="87">
        <f t="shared" si="2"/>
        <v>0</v>
      </c>
      <c r="I72" s="88"/>
    </row>
    <row r="73" spans="1:9">
      <c r="A73" s="207"/>
      <c r="B73" s="209"/>
      <c r="C73" s="40">
        <v>7</v>
      </c>
      <c r="D73" s="211"/>
      <c r="E73" s="25"/>
      <c r="F73" s="89"/>
      <c r="G73" s="90"/>
      <c r="H73" s="87">
        <f t="shared" si="2"/>
        <v>0</v>
      </c>
      <c r="I73" s="88"/>
    </row>
    <row r="74" spans="1:9">
      <c r="A74" s="207"/>
      <c r="B74" s="209"/>
      <c r="C74" s="40">
        <v>8</v>
      </c>
      <c r="D74" s="211"/>
      <c r="E74" s="25"/>
      <c r="F74" s="89"/>
      <c r="G74" s="90"/>
      <c r="H74" s="87">
        <f t="shared" si="2"/>
        <v>0</v>
      </c>
      <c r="I74" s="88"/>
    </row>
    <row r="75" spans="1:9">
      <c r="A75" s="207"/>
      <c r="B75" s="209"/>
      <c r="C75" s="40">
        <v>9</v>
      </c>
      <c r="D75" s="211"/>
      <c r="E75" s="25"/>
      <c r="F75" s="89"/>
      <c r="G75" s="90"/>
      <c r="H75" s="87">
        <f t="shared" si="2"/>
        <v>0</v>
      </c>
      <c r="I75" s="88"/>
    </row>
    <row r="76" spans="1:9">
      <c r="A76" s="207"/>
      <c r="B76" s="209"/>
      <c r="C76" s="40">
        <v>10</v>
      </c>
      <c r="D76" s="211"/>
      <c r="E76" s="25"/>
      <c r="F76" s="89"/>
      <c r="G76" s="90"/>
      <c r="H76" s="87">
        <f t="shared" si="2"/>
        <v>0</v>
      </c>
      <c r="I76" s="88"/>
    </row>
    <row r="77" spans="1:9">
      <c r="A77" s="207"/>
      <c r="B77" s="209"/>
      <c r="C77" s="40">
        <v>11</v>
      </c>
      <c r="D77" s="211"/>
      <c r="E77" s="25"/>
      <c r="F77" s="89"/>
      <c r="G77" s="90"/>
      <c r="H77" s="87">
        <f t="shared" si="2"/>
        <v>0</v>
      </c>
      <c r="I77" s="88"/>
    </row>
    <row r="78" spans="1:9">
      <c r="A78" s="207"/>
      <c r="B78" s="209"/>
      <c r="C78" s="40">
        <v>12</v>
      </c>
      <c r="D78" s="211"/>
      <c r="E78" s="25"/>
      <c r="F78" s="89"/>
      <c r="G78" s="90"/>
      <c r="H78" s="87">
        <f t="shared" si="2"/>
        <v>0</v>
      </c>
      <c r="I78" s="88"/>
    </row>
    <row r="79" spans="1:9">
      <c r="A79" s="207"/>
      <c r="B79" s="209"/>
      <c r="C79" s="40">
        <v>13</v>
      </c>
      <c r="D79" s="211"/>
      <c r="E79" s="25"/>
      <c r="F79" s="89"/>
      <c r="G79" s="90"/>
      <c r="H79" s="87">
        <f t="shared" si="2"/>
        <v>0</v>
      </c>
      <c r="I79" s="88"/>
    </row>
    <row r="80" spans="1:9">
      <c r="A80" s="207"/>
      <c r="B80" s="209"/>
      <c r="C80" s="40">
        <v>14</v>
      </c>
      <c r="D80" s="211"/>
      <c r="E80" s="25"/>
      <c r="F80" s="89"/>
      <c r="G80" s="90"/>
      <c r="H80" s="87">
        <f t="shared" si="2"/>
        <v>0</v>
      </c>
      <c r="I80" s="88"/>
    </row>
    <row r="81" spans="1:9">
      <c r="A81" s="207"/>
      <c r="B81" s="209"/>
      <c r="C81" s="40">
        <v>15</v>
      </c>
      <c r="D81" s="211"/>
      <c r="E81" s="25"/>
      <c r="F81" s="89"/>
      <c r="G81" s="90"/>
      <c r="H81" s="87">
        <f t="shared" si="2"/>
        <v>0</v>
      </c>
      <c r="I81" s="88"/>
    </row>
    <row r="82" spans="1:9">
      <c r="A82" s="207"/>
      <c r="B82" s="209"/>
      <c r="C82" s="40">
        <v>16</v>
      </c>
      <c r="D82" s="211"/>
      <c r="E82" s="25"/>
      <c r="F82" s="89"/>
      <c r="G82" s="90"/>
      <c r="H82" s="87">
        <f t="shared" si="2"/>
        <v>0</v>
      </c>
      <c r="I82" s="88"/>
    </row>
    <row r="83" spans="1:9">
      <c r="A83" s="207"/>
      <c r="B83" s="209"/>
      <c r="C83" s="40">
        <v>17</v>
      </c>
      <c r="D83" s="211"/>
      <c r="E83" s="25"/>
      <c r="F83" s="89"/>
      <c r="G83" s="90"/>
      <c r="H83" s="87">
        <f t="shared" si="2"/>
        <v>0</v>
      </c>
      <c r="I83" s="88"/>
    </row>
    <row r="84" spans="1:9">
      <c r="A84" s="207"/>
      <c r="B84" s="209"/>
      <c r="C84" s="40">
        <v>18</v>
      </c>
      <c r="D84" s="211"/>
      <c r="E84" s="25"/>
      <c r="F84" s="89"/>
      <c r="G84" s="90"/>
      <c r="H84" s="87">
        <f t="shared" si="2"/>
        <v>0</v>
      </c>
      <c r="I84" s="88"/>
    </row>
    <row r="85" spans="1:9">
      <c r="A85" s="207"/>
      <c r="B85" s="209"/>
      <c r="C85" s="40">
        <v>19</v>
      </c>
      <c r="D85" s="211"/>
      <c r="E85" s="25"/>
      <c r="F85" s="89"/>
      <c r="G85" s="90"/>
      <c r="H85" s="87">
        <f t="shared" si="2"/>
        <v>0</v>
      </c>
      <c r="I85" s="88"/>
    </row>
    <row r="86" spans="1:9">
      <c r="A86" s="207"/>
      <c r="B86" s="209"/>
      <c r="C86" s="40">
        <v>20</v>
      </c>
      <c r="D86" s="211"/>
      <c r="E86" s="25"/>
      <c r="F86" s="89"/>
      <c r="G86" s="90"/>
      <c r="H86" s="87">
        <f t="shared" si="2"/>
        <v>0</v>
      </c>
      <c r="I86" s="88"/>
    </row>
    <row r="87" spans="1:9">
      <c r="A87" s="207"/>
      <c r="B87" s="209"/>
      <c r="C87" s="40">
        <v>21</v>
      </c>
      <c r="D87" s="211"/>
      <c r="E87" s="25"/>
      <c r="F87" s="89"/>
      <c r="G87" s="90"/>
      <c r="H87" s="87">
        <f t="shared" si="2"/>
        <v>0</v>
      </c>
      <c r="I87" s="88"/>
    </row>
    <row r="88" spans="1:9">
      <c r="A88" s="207"/>
      <c r="B88" s="209"/>
      <c r="C88" s="40">
        <v>22</v>
      </c>
      <c r="D88" s="211"/>
      <c r="E88" s="25"/>
      <c r="F88" s="89"/>
      <c r="G88" s="90"/>
      <c r="H88" s="87">
        <f t="shared" si="2"/>
        <v>0</v>
      </c>
      <c r="I88" s="88"/>
    </row>
    <row r="89" spans="1:9">
      <c r="A89" s="207"/>
      <c r="B89" s="209"/>
      <c r="C89" s="40">
        <v>23</v>
      </c>
      <c r="D89" s="211"/>
      <c r="E89" s="25"/>
      <c r="F89" s="89"/>
      <c r="G89" s="90"/>
      <c r="H89" s="87">
        <f t="shared" si="2"/>
        <v>0</v>
      </c>
      <c r="I89" s="88"/>
    </row>
    <row r="90" spans="1:9">
      <c r="A90" s="207"/>
      <c r="B90" s="209"/>
      <c r="C90" s="40">
        <v>24</v>
      </c>
      <c r="D90" s="211"/>
      <c r="E90" s="25"/>
      <c r="F90" s="89"/>
      <c r="G90" s="90"/>
      <c r="H90" s="87">
        <f t="shared" si="2"/>
        <v>0</v>
      </c>
      <c r="I90" s="88"/>
    </row>
    <row r="91" spans="1:9">
      <c r="A91" s="207"/>
      <c r="B91" s="209"/>
      <c r="C91" s="40">
        <v>25</v>
      </c>
      <c r="D91" s="211"/>
      <c r="E91" s="25"/>
      <c r="F91" s="89"/>
      <c r="G91" s="90"/>
      <c r="H91" s="87">
        <f t="shared" si="2"/>
        <v>0</v>
      </c>
      <c r="I91" s="88"/>
    </row>
    <row r="92" spans="1:9">
      <c r="A92" s="207"/>
      <c r="B92" s="209"/>
      <c r="C92" s="40">
        <v>26</v>
      </c>
      <c r="D92" s="211"/>
      <c r="E92" s="25"/>
      <c r="F92" s="89"/>
      <c r="G92" s="90"/>
      <c r="H92" s="87">
        <f t="shared" si="2"/>
        <v>0</v>
      </c>
      <c r="I92" s="88"/>
    </row>
    <row r="93" spans="1:9">
      <c r="A93" s="207"/>
      <c r="B93" s="209"/>
      <c r="C93" s="40">
        <v>27</v>
      </c>
      <c r="D93" s="211"/>
      <c r="E93" s="25"/>
      <c r="F93" s="89"/>
      <c r="G93" s="90"/>
      <c r="H93" s="87">
        <f t="shared" si="2"/>
        <v>0</v>
      </c>
      <c r="I93" s="88"/>
    </row>
    <row r="94" spans="1:9">
      <c r="A94" s="207"/>
      <c r="B94" s="209"/>
      <c r="C94" s="40">
        <v>28</v>
      </c>
      <c r="D94" s="211"/>
      <c r="E94" s="25"/>
      <c r="F94" s="89"/>
      <c r="G94" s="90"/>
      <c r="H94" s="87">
        <f t="shared" si="2"/>
        <v>0</v>
      </c>
      <c r="I94" s="88"/>
    </row>
    <row r="95" spans="1:9">
      <c r="A95" s="207"/>
      <c r="B95" s="209"/>
      <c r="C95" s="40">
        <v>29</v>
      </c>
      <c r="D95" s="211"/>
      <c r="E95" s="25"/>
      <c r="F95" s="89"/>
      <c r="G95" s="90"/>
      <c r="H95" s="87">
        <f t="shared" si="2"/>
        <v>0</v>
      </c>
      <c r="I95" s="88"/>
    </row>
    <row r="96" spans="1:9" ht="15.75" thickBot="1">
      <c r="A96" s="207"/>
      <c r="B96" s="209"/>
      <c r="C96" s="91">
        <v>30</v>
      </c>
      <c r="D96" s="211"/>
      <c r="E96" s="92"/>
      <c r="F96" s="93"/>
      <c r="G96" s="94"/>
      <c r="H96" s="95">
        <f t="shared" si="2"/>
        <v>0</v>
      </c>
      <c r="I96" s="96"/>
    </row>
    <row r="97" spans="1:9" ht="23.25" customHeight="1" thickTop="1" thickBot="1">
      <c r="A97" s="207"/>
      <c r="B97" s="209"/>
      <c r="C97" s="205" t="s">
        <v>27</v>
      </c>
      <c r="D97" s="205"/>
      <c r="E97" s="205"/>
      <c r="F97" s="206"/>
      <c r="G97" s="97"/>
      <c r="H97" s="98">
        <f>SUM(H67:H96)</f>
        <v>0</v>
      </c>
      <c r="I97" s="99"/>
    </row>
    <row r="98" spans="1:9" ht="14.25" customHeight="1" thickTop="1">
      <c r="A98" s="207"/>
      <c r="B98" s="209"/>
      <c r="C98" s="100">
        <v>1</v>
      </c>
      <c r="D98" s="210" t="s">
        <v>7</v>
      </c>
      <c r="E98" s="79"/>
      <c r="F98" s="80"/>
      <c r="G98" s="101"/>
      <c r="H98" s="82">
        <f>$F98*G98</f>
        <v>0</v>
      </c>
      <c r="I98" s="103"/>
    </row>
    <row r="99" spans="1:9">
      <c r="A99" s="207"/>
      <c r="B99" s="209"/>
      <c r="C99" s="40">
        <v>2</v>
      </c>
      <c r="D99" s="211"/>
      <c r="E99" s="84"/>
      <c r="F99" s="85"/>
      <c r="G99" s="86"/>
      <c r="H99" s="87">
        <f t="shared" ref="H99:H127" si="3">$F99*G99</f>
        <v>0</v>
      </c>
      <c r="I99" s="104"/>
    </row>
    <row r="100" spans="1:9">
      <c r="A100" s="207"/>
      <c r="B100" s="209"/>
      <c r="C100" s="40">
        <v>3</v>
      </c>
      <c r="D100" s="211"/>
      <c r="E100" s="84"/>
      <c r="F100" s="85"/>
      <c r="G100" s="86"/>
      <c r="H100" s="87">
        <f t="shared" si="3"/>
        <v>0</v>
      </c>
      <c r="I100" s="104"/>
    </row>
    <row r="101" spans="1:9">
      <c r="A101" s="207"/>
      <c r="B101" s="209"/>
      <c r="C101" s="40">
        <v>4</v>
      </c>
      <c r="D101" s="211"/>
      <c r="E101" s="25"/>
      <c r="F101" s="89"/>
      <c r="G101" s="90"/>
      <c r="H101" s="87">
        <f t="shared" si="3"/>
        <v>0</v>
      </c>
      <c r="I101" s="104"/>
    </row>
    <row r="102" spans="1:9">
      <c r="A102" s="207"/>
      <c r="B102" s="209"/>
      <c r="C102" s="40">
        <v>5</v>
      </c>
      <c r="D102" s="211"/>
      <c r="E102" s="25"/>
      <c r="F102" s="89"/>
      <c r="G102" s="90"/>
      <c r="H102" s="87">
        <f t="shared" si="3"/>
        <v>0</v>
      </c>
      <c r="I102" s="104"/>
    </row>
    <row r="103" spans="1:9">
      <c r="A103" s="207"/>
      <c r="B103" s="209"/>
      <c r="C103" s="40">
        <v>6</v>
      </c>
      <c r="D103" s="211"/>
      <c r="E103" s="25"/>
      <c r="F103" s="89"/>
      <c r="G103" s="90"/>
      <c r="H103" s="87">
        <f t="shared" si="3"/>
        <v>0</v>
      </c>
      <c r="I103" s="104"/>
    </row>
    <row r="104" spans="1:9">
      <c r="A104" s="207"/>
      <c r="B104" s="209"/>
      <c r="C104" s="40">
        <v>7</v>
      </c>
      <c r="D104" s="211"/>
      <c r="E104" s="25"/>
      <c r="F104" s="89"/>
      <c r="G104" s="90"/>
      <c r="H104" s="87">
        <f t="shared" si="3"/>
        <v>0</v>
      </c>
      <c r="I104" s="104"/>
    </row>
    <row r="105" spans="1:9">
      <c r="A105" s="207"/>
      <c r="B105" s="209"/>
      <c r="C105" s="40">
        <v>8</v>
      </c>
      <c r="D105" s="211"/>
      <c r="E105" s="25"/>
      <c r="F105" s="89"/>
      <c r="G105" s="90"/>
      <c r="H105" s="87">
        <f t="shared" si="3"/>
        <v>0</v>
      </c>
      <c r="I105" s="104"/>
    </row>
    <row r="106" spans="1:9">
      <c r="A106" s="207"/>
      <c r="B106" s="209"/>
      <c r="C106" s="40">
        <v>9</v>
      </c>
      <c r="D106" s="211"/>
      <c r="E106" s="25"/>
      <c r="F106" s="89"/>
      <c r="G106" s="90"/>
      <c r="H106" s="87">
        <f t="shared" si="3"/>
        <v>0</v>
      </c>
      <c r="I106" s="104"/>
    </row>
    <row r="107" spans="1:9">
      <c r="A107" s="207"/>
      <c r="B107" s="209"/>
      <c r="C107" s="40">
        <v>10</v>
      </c>
      <c r="D107" s="211"/>
      <c r="E107" s="25"/>
      <c r="F107" s="89"/>
      <c r="G107" s="90"/>
      <c r="H107" s="87">
        <f t="shared" si="3"/>
        <v>0</v>
      </c>
      <c r="I107" s="104"/>
    </row>
    <row r="108" spans="1:9">
      <c r="A108" s="207"/>
      <c r="B108" s="209"/>
      <c r="C108" s="40">
        <v>11</v>
      </c>
      <c r="D108" s="211"/>
      <c r="E108" s="25"/>
      <c r="F108" s="89"/>
      <c r="G108" s="90"/>
      <c r="H108" s="87">
        <f t="shared" si="3"/>
        <v>0</v>
      </c>
      <c r="I108" s="104"/>
    </row>
    <row r="109" spans="1:9">
      <c r="A109" s="207"/>
      <c r="B109" s="209"/>
      <c r="C109" s="40">
        <v>12</v>
      </c>
      <c r="D109" s="211"/>
      <c r="E109" s="25"/>
      <c r="F109" s="89"/>
      <c r="G109" s="90"/>
      <c r="H109" s="87">
        <f t="shared" si="3"/>
        <v>0</v>
      </c>
      <c r="I109" s="104"/>
    </row>
    <row r="110" spans="1:9">
      <c r="A110" s="207"/>
      <c r="B110" s="209"/>
      <c r="C110" s="40">
        <v>13</v>
      </c>
      <c r="D110" s="211"/>
      <c r="E110" s="25"/>
      <c r="F110" s="89"/>
      <c r="G110" s="90"/>
      <c r="H110" s="87">
        <f t="shared" si="3"/>
        <v>0</v>
      </c>
      <c r="I110" s="104"/>
    </row>
    <row r="111" spans="1:9">
      <c r="A111" s="207"/>
      <c r="B111" s="209"/>
      <c r="C111" s="40">
        <v>14</v>
      </c>
      <c r="D111" s="211"/>
      <c r="E111" s="25"/>
      <c r="F111" s="89"/>
      <c r="G111" s="90"/>
      <c r="H111" s="87">
        <f t="shared" si="3"/>
        <v>0</v>
      </c>
      <c r="I111" s="104"/>
    </row>
    <row r="112" spans="1:9">
      <c r="A112" s="207"/>
      <c r="B112" s="209"/>
      <c r="C112" s="40">
        <v>15</v>
      </c>
      <c r="D112" s="211"/>
      <c r="E112" s="25"/>
      <c r="F112" s="89"/>
      <c r="G112" s="90"/>
      <c r="H112" s="87">
        <f t="shared" si="3"/>
        <v>0</v>
      </c>
      <c r="I112" s="104"/>
    </row>
    <row r="113" spans="1:9">
      <c r="A113" s="207"/>
      <c r="B113" s="209"/>
      <c r="C113" s="40">
        <v>16</v>
      </c>
      <c r="D113" s="211"/>
      <c r="E113" s="25"/>
      <c r="F113" s="89"/>
      <c r="G113" s="90"/>
      <c r="H113" s="87">
        <f t="shared" si="3"/>
        <v>0</v>
      </c>
      <c r="I113" s="104"/>
    </row>
    <row r="114" spans="1:9">
      <c r="A114" s="207"/>
      <c r="B114" s="209"/>
      <c r="C114" s="40">
        <v>17</v>
      </c>
      <c r="D114" s="211"/>
      <c r="E114" s="25"/>
      <c r="F114" s="89"/>
      <c r="G114" s="90"/>
      <c r="H114" s="87">
        <f t="shared" si="3"/>
        <v>0</v>
      </c>
      <c r="I114" s="104"/>
    </row>
    <row r="115" spans="1:9">
      <c r="A115" s="207"/>
      <c r="B115" s="209"/>
      <c r="C115" s="40">
        <v>18</v>
      </c>
      <c r="D115" s="211"/>
      <c r="E115" s="25"/>
      <c r="F115" s="89"/>
      <c r="G115" s="90"/>
      <c r="H115" s="87">
        <f t="shared" si="3"/>
        <v>0</v>
      </c>
      <c r="I115" s="104"/>
    </row>
    <row r="116" spans="1:9">
      <c r="A116" s="207"/>
      <c r="B116" s="209"/>
      <c r="C116" s="40">
        <v>19</v>
      </c>
      <c r="D116" s="211"/>
      <c r="E116" s="25"/>
      <c r="F116" s="89"/>
      <c r="G116" s="90"/>
      <c r="H116" s="87">
        <f t="shared" si="3"/>
        <v>0</v>
      </c>
      <c r="I116" s="104"/>
    </row>
    <row r="117" spans="1:9">
      <c r="A117" s="207"/>
      <c r="B117" s="209"/>
      <c r="C117" s="40">
        <v>20</v>
      </c>
      <c r="D117" s="211"/>
      <c r="E117" s="25"/>
      <c r="F117" s="89"/>
      <c r="G117" s="90"/>
      <c r="H117" s="87">
        <f t="shared" si="3"/>
        <v>0</v>
      </c>
      <c r="I117" s="104"/>
    </row>
    <row r="118" spans="1:9">
      <c r="A118" s="207"/>
      <c r="B118" s="209"/>
      <c r="C118" s="40">
        <v>21</v>
      </c>
      <c r="D118" s="211"/>
      <c r="E118" s="25"/>
      <c r="F118" s="89"/>
      <c r="G118" s="90"/>
      <c r="H118" s="87">
        <f t="shared" si="3"/>
        <v>0</v>
      </c>
      <c r="I118" s="104"/>
    </row>
    <row r="119" spans="1:9">
      <c r="A119" s="207"/>
      <c r="B119" s="209"/>
      <c r="C119" s="40">
        <v>22</v>
      </c>
      <c r="D119" s="211"/>
      <c r="E119" s="25"/>
      <c r="F119" s="89"/>
      <c r="G119" s="90"/>
      <c r="H119" s="87">
        <f t="shared" si="3"/>
        <v>0</v>
      </c>
      <c r="I119" s="104"/>
    </row>
    <row r="120" spans="1:9">
      <c r="A120" s="207"/>
      <c r="B120" s="209"/>
      <c r="C120" s="40">
        <v>23</v>
      </c>
      <c r="D120" s="211"/>
      <c r="E120" s="25"/>
      <c r="F120" s="89"/>
      <c r="G120" s="90"/>
      <c r="H120" s="87">
        <f t="shared" si="3"/>
        <v>0</v>
      </c>
      <c r="I120" s="104"/>
    </row>
    <row r="121" spans="1:9">
      <c r="A121" s="207"/>
      <c r="B121" s="209"/>
      <c r="C121" s="40">
        <v>24</v>
      </c>
      <c r="D121" s="211"/>
      <c r="E121" s="25"/>
      <c r="F121" s="89"/>
      <c r="G121" s="90"/>
      <c r="H121" s="87">
        <f t="shared" si="3"/>
        <v>0</v>
      </c>
      <c r="I121" s="104"/>
    </row>
    <row r="122" spans="1:9">
      <c r="A122" s="207"/>
      <c r="B122" s="209"/>
      <c r="C122" s="40">
        <v>25</v>
      </c>
      <c r="D122" s="211"/>
      <c r="E122" s="25"/>
      <c r="F122" s="89"/>
      <c r="G122" s="90"/>
      <c r="H122" s="87">
        <f t="shared" si="3"/>
        <v>0</v>
      </c>
      <c r="I122" s="104"/>
    </row>
    <row r="123" spans="1:9">
      <c r="A123" s="207"/>
      <c r="B123" s="209"/>
      <c r="C123" s="40">
        <v>26</v>
      </c>
      <c r="D123" s="211"/>
      <c r="E123" s="25"/>
      <c r="F123" s="89"/>
      <c r="G123" s="90"/>
      <c r="H123" s="87">
        <f t="shared" si="3"/>
        <v>0</v>
      </c>
      <c r="I123" s="104"/>
    </row>
    <row r="124" spans="1:9">
      <c r="A124" s="207"/>
      <c r="B124" s="209"/>
      <c r="C124" s="40">
        <v>27</v>
      </c>
      <c r="D124" s="211"/>
      <c r="E124" s="25"/>
      <c r="F124" s="89"/>
      <c r="G124" s="90"/>
      <c r="H124" s="87">
        <f t="shared" si="3"/>
        <v>0</v>
      </c>
      <c r="I124" s="104"/>
    </row>
    <row r="125" spans="1:9">
      <c r="A125" s="207"/>
      <c r="B125" s="209"/>
      <c r="C125" s="40">
        <v>28</v>
      </c>
      <c r="D125" s="211"/>
      <c r="E125" s="25"/>
      <c r="F125" s="89"/>
      <c r="G125" s="90"/>
      <c r="H125" s="87">
        <f t="shared" si="3"/>
        <v>0</v>
      </c>
      <c r="I125" s="104"/>
    </row>
    <row r="126" spans="1:9">
      <c r="A126" s="207"/>
      <c r="B126" s="209"/>
      <c r="C126" s="40">
        <v>29</v>
      </c>
      <c r="D126" s="211"/>
      <c r="E126" s="25"/>
      <c r="F126" s="89"/>
      <c r="G126" s="90"/>
      <c r="H126" s="87">
        <f t="shared" si="3"/>
        <v>0</v>
      </c>
      <c r="I126" s="104"/>
    </row>
    <row r="127" spans="1:9" ht="15.75" thickBot="1">
      <c r="A127" s="207"/>
      <c r="B127" s="209"/>
      <c r="C127" s="91">
        <v>30</v>
      </c>
      <c r="D127" s="211"/>
      <c r="E127" s="92"/>
      <c r="F127" s="93"/>
      <c r="G127" s="94"/>
      <c r="H127" s="95">
        <f t="shared" si="3"/>
        <v>0</v>
      </c>
      <c r="I127" s="105"/>
    </row>
    <row r="128" spans="1:9" ht="22.5" customHeight="1" thickTop="1" thickBot="1">
      <c r="A128" s="207"/>
      <c r="B128" s="209"/>
      <c r="C128" s="205" t="s">
        <v>28</v>
      </c>
      <c r="D128" s="205"/>
      <c r="E128" s="205"/>
      <c r="F128" s="206"/>
      <c r="G128" s="97"/>
      <c r="H128" s="98">
        <f>SUM(H98:H127)</f>
        <v>0</v>
      </c>
      <c r="I128" s="106"/>
    </row>
    <row r="129" spans="1:9" ht="15.75" thickTop="1">
      <c r="A129" s="207"/>
      <c r="B129" s="209"/>
      <c r="C129" s="100">
        <v>1</v>
      </c>
      <c r="D129" s="210" t="s">
        <v>8</v>
      </c>
      <c r="E129" s="79"/>
      <c r="F129" s="80"/>
      <c r="G129" s="81"/>
      <c r="H129" s="82">
        <f>$F129*G129</f>
        <v>0</v>
      </c>
      <c r="I129" s="103"/>
    </row>
    <row r="130" spans="1:9">
      <c r="A130" s="207"/>
      <c r="B130" s="209"/>
      <c r="C130" s="40">
        <v>2</v>
      </c>
      <c r="D130" s="211"/>
      <c r="E130" s="84"/>
      <c r="F130" s="85"/>
      <c r="G130" s="107"/>
      <c r="H130" s="108">
        <f t="shared" ref="H130:H158" si="4">$F130*G130</f>
        <v>0</v>
      </c>
      <c r="I130" s="104"/>
    </row>
    <row r="131" spans="1:9">
      <c r="A131" s="207"/>
      <c r="B131" s="209"/>
      <c r="C131" s="40">
        <v>3</v>
      </c>
      <c r="D131" s="211"/>
      <c r="E131" s="84"/>
      <c r="F131" s="85"/>
      <c r="G131" s="107"/>
      <c r="H131" s="108">
        <f t="shared" si="4"/>
        <v>0</v>
      </c>
      <c r="I131" s="104"/>
    </row>
    <row r="132" spans="1:9">
      <c r="A132" s="207"/>
      <c r="B132" s="209"/>
      <c r="C132" s="40">
        <v>4</v>
      </c>
      <c r="D132" s="211"/>
      <c r="E132" s="25"/>
      <c r="F132" s="89"/>
      <c r="G132" s="109"/>
      <c r="H132" s="87">
        <f t="shared" si="4"/>
        <v>0</v>
      </c>
      <c r="I132" s="104"/>
    </row>
    <row r="133" spans="1:9">
      <c r="A133" s="207"/>
      <c r="B133" s="209"/>
      <c r="C133" s="40">
        <v>5</v>
      </c>
      <c r="D133" s="211"/>
      <c r="E133" s="25"/>
      <c r="F133" s="89"/>
      <c r="G133" s="109"/>
      <c r="H133" s="87">
        <f t="shared" si="4"/>
        <v>0</v>
      </c>
      <c r="I133" s="104"/>
    </row>
    <row r="134" spans="1:9">
      <c r="A134" s="207"/>
      <c r="B134" s="209"/>
      <c r="C134" s="40">
        <v>6</v>
      </c>
      <c r="D134" s="211"/>
      <c r="E134" s="25"/>
      <c r="F134" s="89"/>
      <c r="G134" s="109"/>
      <c r="H134" s="87">
        <f t="shared" si="4"/>
        <v>0</v>
      </c>
      <c r="I134" s="104"/>
    </row>
    <row r="135" spans="1:9">
      <c r="A135" s="207"/>
      <c r="B135" s="209"/>
      <c r="C135" s="40">
        <v>7</v>
      </c>
      <c r="D135" s="211"/>
      <c r="E135" s="25"/>
      <c r="F135" s="89"/>
      <c r="G135" s="109"/>
      <c r="H135" s="87">
        <f t="shared" si="4"/>
        <v>0</v>
      </c>
      <c r="I135" s="104"/>
    </row>
    <row r="136" spans="1:9">
      <c r="A136" s="207"/>
      <c r="B136" s="209"/>
      <c r="C136" s="40">
        <v>8</v>
      </c>
      <c r="D136" s="211"/>
      <c r="E136" s="25"/>
      <c r="F136" s="89"/>
      <c r="G136" s="109"/>
      <c r="H136" s="87">
        <f t="shared" si="4"/>
        <v>0</v>
      </c>
      <c r="I136" s="104"/>
    </row>
    <row r="137" spans="1:9">
      <c r="A137" s="207"/>
      <c r="B137" s="209"/>
      <c r="C137" s="40">
        <v>9</v>
      </c>
      <c r="D137" s="211"/>
      <c r="E137" s="25"/>
      <c r="F137" s="89"/>
      <c r="G137" s="109"/>
      <c r="H137" s="87">
        <f t="shared" si="4"/>
        <v>0</v>
      </c>
      <c r="I137" s="104"/>
    </row>
    <row r="138" spans="1:9">
      <c r="A138" s="207"/>
      <c r="B138" s="209"/>
      <c r="C138" s="40">
        <v>10</v>
      </c>
      <c r="D138" s="211"/>
      <c r="E138" s="25"/>
      <c r="F138" s="89"/>
      <c r="G138" s="109"/>
      <c r="H138" s="87">
        <f t="shared" si="4"/>
        <v>0</v>
      </c>
      <c r="I138" s="104"/>
    </row>
    <row r="139" spans="1:9">
      <c r="A139" s="207"/>
      <c r="B139" s="209"/>
      <c r="C139" s="40">
        <v>11</v>
      </c>
      <c r="D139" s="211"/>
      <c r="E139" s="25"/>
      <c r="F139" s="89"/>
      <c r="G139" s="109"/>
      <c r="H139" s="87">
        <f t="shared" si="4"/>
        <v>0</v>
      </c>
      <c r="I139" s="104"/>
    </row>
    <row r="140" spans="1:9">
      <c r="A140" s="207"/>
      <c r="B140" s="209"/>
      <c r="C140" s="40">
        <v>12</v>
      </c>
      <c r="D140" s="211"/>
      <c r="E140" s="25"/>
      <c r="F140" s="89"/>
      <c r="G140" s="109"/>
      <c r="H140" s="87">
        <f t="shared" si="4"/>
        <v>0</v>
      </c>
      <c r="I140" s="104"/>
    </row>
    <row r="141" spans="1:9">
      <c r="A141" s="207"/>
      <c r="B141" s="209"/>
      <c r="C141" s="40">
        <v>13</v>
      </c>
      <c r="D141" s="211"/>
      <c r="E141" s="25"/>
      <c r="F141" s="89"/>
      <c r="G141" s="109"/>
      <c r="H141" s="87">
        <f t="shared" si="4"/>
        <v>0</v>
      </c>
      <c r="I141" s="104"/>
    </row>
    <row r="142" spans="1:9">
      <c r="A142" s="207"/>
      <c r="B142" s="209"/>
      <c r="C142" s="40">
        <v>14</v>
      </c>
      <c r="D142" s="211"/>
      <c r="E142" s="25"/>
      <c r="F142" s="89"/>
      <c r="G142" s="109"/>
      <c r="H142" s="87">
        <f t="shared" si="4"/>
        <v>0</v>
      </c>
      <c r="I142" s="104"/>
    </row>
    <row r="143" spans="1:9">
      <c r="A143" s="207"/>
      <c r="B143" s="209"/>
      <c r="C143" s="40">
        <v>15</v>
      </c>
      <c r="D143" s="211"/>
      <c r="E143" s="25"/>
      <c r="F143" s="89"/>
      <c r="G143" s="109"/>
      <c r="H143" s="87">
        <f t="shared" si="4"/>
        <v>0</v>
      </c>
      <c r="I143" s="104"/>
    </row>
    <row r="144" spans="1:9">
      <c r="A144" s="207"/>
      <c r="B144" s="209"/>
      <c r="C144" s="40">
        <v>16</v>
      </c>
      <c r="D144" s="211"/>
      <c r="E144" s="25"/>
      <c r="F144" s="89"/>
      <c r="G144" s="109"/>
      <c r="H144" s="87">
        <f t="shared" si="4"/>
        <v>0</v>
      </c>
      <c r="I144" s="104"/>
    </row>
    <row r="145" spans="1:9">
      <c r="A145" s="207"/>
      <c r="B145" s="209"/>
      <c r="C145" s="40">
        <v>17</v>
      </c>
      <c r="D145" s="211"/>
      <c r="E145" s="25"/>
      <c r="F145" s="89"/>
      <c r="G145" s="109"/>
      <c r="H145" s="87">
        <f t="shared" si="4"/>
        <v>0</v>
      </c>
      <c r="I145" s="104"/>
    </row>
    <row r="146" spans="1:9">
      <c r="A146" s="207"/>
      <c r="B146" s="209"/>
      <c r="C146" s="40">
        <v>18</v>
      </c>
      <c r="D146" s="211"/>
      <c r="E146" s="25"/>
      <c r="F146" s="89"/>
      <c r="G146" s="109"/>
      <c r="H146" s="87">
        <f t="shared" si="4"/>
        <v>0</v>
      </c>
      <c r="I146" s="104"/>
    </row>
    <row r="147" spans="1:9">
      <c r="A147" s="207"/>
      <c r="B147" s="209"/>
      <c r="C147" s="40">
        <v>19</v>
      </c>
      <c r="D147" s="211"/>
      <c r="E147" s="25"/>
      <c r="F147" s="89"/>
      <c r="G147" s="109"/>
      <c r="H147" s="87">
        <f t="shared" si="4"/>
        <v>0</v>
      </c>
      <c r="I147" s="104"/>
    </row>
    <row r="148" spans="1:9">
      <c r="A148" s="207"/>
      <c r="B148" s="209"/>
      <c r="C148" s="40">
        <v>20</v>
      </c>
      <c r="D148" s="211"/>
      <c r="E148" s="25"/>
      <c r="F148" s="89"/>
      <c r="G148" s="109"/>
      <c r="H148" s="87">
        <f t="shared" si="4"/>
        <v>0</v>
      </c>
      <c r="I148" s="104"/>
    </row>
    <row r="149" spans="1:9">
      <c r="A149" s="207"/>
      <c r="B149" s="209"/>
      <c r="C149" s="40">
        <v>21</v>
      </c>
      <c r="D149" s="211"/>
      <c r="E149" s="25"/>
      <c r="F149" s="89"/>
      <c r="G149" s="109"/>
      <c r="H149" s="87">
        <f t="shared" si="4"/>
        <v>0</v>
      </c>
      <c r="I149" s="104"/>
    </row>
    <row r="150" spans="1:9">
      <c r="A150" s="207"/>
      <c r="B150" s="209"/>
      <c r="C150" s="40">
        <v>22</v>
      </c>
      <c r="D150" s="211"/>
      <c r="E150" s="25"/>
      <c r="F150" s="89"/>
      <c r="G150" s="109"/>
      <c r="H150" s="87">
        <f t="shared" si="4"/>
        <v>0</v>
      </c>
      <c r="I150" s="104"/>
    </row>
    <row r="151" spans="1:9">
      <c r="A151" s="207"/>
      <c r="B151" s="209"/>
      <c r="C151" s="40">
        <v>23</v>
      </c>
      <c r="D151" s="211"/>
      <c r="E151" s="25"/>
      <c r="F151" s="89"/>
      <c r="G151" s="109"/>
      <c r="H151" s="87">
        <f t="shared" si="4"/>
        <v>0</v>
      </c>
      <c r="I151" s="104"/>
    </row>
    <row r="152" spans="1:9">
      <c r="A152" s="207"/>
      <c r="B152" s="209"/>
      <c r="C152" s="40">
        <v>24</v>
      </c>
      <c r="D152" s="211"/>
      <c r="E152" s="25"/>
      <c r="F152" s="89"/>
      <c r="G152" s="109"/>
      <c r="H152" s="87">
        <f t="shared" si="4"/>
        <v>0</v>
      </c>
      <c r="I152" s="104"/>
    </row>
    <row r="153" spans="1:9">
      <c r="A153" s="207"/>
      <c r="B153" s="209"/>
      <c r="C153" s="40">
        <v>25</v>
      </c>
      <c r="D153" s="211"/>
      <c r="E153" s="25"/>
      <c r="F153" s="89"/>
      <c r="G153" s="109"/>
      <c r="H153" s="87">
        <f t="shared" si="4"/>
        <v>0</v>
      </c>
      <c r="I153" s="104"/>
    </row>
    <row r="154" spans="1:9">
      <c r="A154" s="207"/>
      <c r="B154" s="209"/>
      <c r="C154" s="40">
        <v>26</v>
      </c>
      <c r="D154" s="211"/>
      <c r="E154" s="25"/>
      <c r="F154" s="89"/>
      <c r="G154" s="109"/>
      <c r="H154" s="87">
        <f t="shared" si="4"/>
        <v>0</v>
      </c>
      <c r="I154" s="104"/>
    </row>
    <row r="155" spans="1:9">
      <c r="A155" s="207"/>
      <c r="B155" s="209"/>
      <c r="C155" s="40">
        <v>27</v>
      </c>
      <c r="D155" s="211"/>
      <c r="E155" s="25"/>
      <c r="F155" s="89"/>
      <c r="G155" s="109"/>
      <c r="H155" s="87">
        <f t="shared" si="4"/>
        <v>0</v>
      </c>
      <c r="I155" s="104"/>
    </row>
    <row r="156" spans="1:9">
      <c r="A156" s="207"/>
      <c r="B156" s="209"/>
      <c r="C156" s="40">
        <v>28</v>
      </c>
      <c r="D156" s="211"/>
      <c r="E156" s="25"/>
      <c r="F156" s="89"/>
      <c r="G156" s="109"/>
      <c r="H156" s="87">
        <f t="shared" si="4"/>
        <v>0</v>
      </c>
      <c r="I156" s="104"/>
    </row>
    <row r="157" spans="1:9">
      <c r="A157" s="207"/>
      <c r="B157" s="209"/>
      <c r="C157" s="40">
        <v>29</v>
      </c>
      <c r="D157" s="211"/>
      <c r="E157" s="25"/>
      <c r="F157" s="89"/>
      <c r="G157" s="109"/>
      <c r="H157" s="87">
        <f t="shared" si="4"/>
        <v>0</v>
      </c>
      <c r="I157" s="104"/>
    </row>
    <row r="158" spans="1:9" ht="15.75" thickBot="1">
      <c r="A158" s="207"/>
      <c r="B158" s="209"/>
      <c r="C158" s="91">
        <v>30</v>
      </c>
      <c r="D158" s="211"/>
      <c r="E158" s="92"/>
      <c r="F158" s="93"/>
      <c r="G158" s="110"/>
      <c r="H158" s="111">
        <f t="shared" si="4"/>
        <v>0</v>
      </c>
      <c r="I158" s="105"/>
    </row>
    <row r="159" spans="1:9" ht="20.25" customHeight="1" thickTop="1" thickBot="1">
      <c r="A159" s="207"/>
      <c r="B159" s="209"/>
      <c r="C159" s="205" t="s">
        <v>14</v>
      </c>
      <c r="D159" s="205"/>
      <c r="E159" s="205"/>
      <c r="F159" s="206"/>
      <c r="G159" s="112" t="s">
        <v>15</v>
      </c>
      <c r="H159" s="113">
        <f>SUM(H129:H158)</f>
        <v>0</v>
      </c>
      <c r="I159" s="106"/>
    </row>
    <row r="160" spans="1:9" ht="21.75" customHeight="1" thickTop="1" thickBot="1">
      <c r="A160" s="208"/>
      <c r="B160" s="213" t="s">
        <v>16</v>
      </c>
      <c r="C160" s="214"/>
      <c r="D160" s="214"/>
      <c r="E160" s="214"/>
      <c r="F160" s="215"/>
      <c r="G160" s="114"/>
      <c r="H160" s="115">
        <f>H35+H66+H97+H128+H159</f>
        <v>0</v>
      </c>
      <c r="I160" s="116"/>
    </row>
    <row r="161" spans="1:9" ht="10.5" customHeight="1">
      <c r="A161" s="11"/>
      <c r="B161" s="11"/>
      <c r="C161" s="11"/>
      <c r="D161" s="11"/>
      <c r="E161" s="11"/>
      <c r="F161" s="11"/>
      <c r="G161" s="117"/>
      <c r="H161" s="117"/>
      <c r="I161" s="11"/>
    </row>
    <row r="162" spans="1:9">
      <c r="A162" s="11" t="s">
        <v>45</v>
      </c>
      <c r="B162" s="11"/>
      <c r="C162" s="11"/>
      <c r="D162" s="11"/>
      <c r="E162" s="11"/>
      <c r="F162" s="11"/>
      <c r="G162" s="117"/>
      <c r="H162" s="117"/>
      <c r="I162" s="11"/>
    </row>
    <row r="163" spans="1:9">
      <c r="A163" s="11" t="s">
        <v>17</v>
      </c>
      <c r="B163" s="11"/>
      <c r="C163" s="11"/>
      <c r="D163" s="11"/>
      <c r="E163" s="11"/>
      <c r="F163" s="11"/>
      <c r="G163" s="117"/>
      <c r="H163" s="117"/>
      <c r="I163" s="11"/>
    </row>
    <row r="164" spans="1:9">
      <c r="A164" s="11" t="s">
        <v>18</v>
      </c>
      <c r="B164" s="11"/>
      <c r="C164" s="11"/>
      <c r="D164" s="11"/>
      <c r="E164" s="11"/>
      <c r="F164" s="11"/>
      <c r="G164" s="117"/>
      <c r="H164" s="117"/>
      <c r="I164" s="11"/>
    </row>
    <row r="165" spans="1:9">
      <c r="A165" s="11" t="s">
        <v>19</v>
      </c>
      <c r="B165" s="11"/>
      <c r="C165" s="11"/>
      <c r="D165" s="11"/>
      <c r="E165" s="11"/>
      <c r="F165" s="11"/>
      <c r="G165" s="117"/>
      <c r="H165" s="117"/>
      <c r="I165" s="11"/>
    </row>
  </sheetData>
  <mergeCells count="16">
    <mergeCell ref="A1:I1"/>
    <mergeCell ref="A2:I2"/>
    <mergeCell ref="A4:B4"/>
    <mergeCell ref="C97:F97"/>
    <mergeCell ref="A5:A160"/>
    <mergeCell ref="B5:B159"/>
    <mergeCell ref="D5:D34"/>
    <mergeCell ref="C35:F35"/>
    <mergeCell ref="D36:D65"/>
    <mergeCell ref="C66:F66"/>
    <mergeCell ref="D67:D96"/>
    <mergeCell ref="B160:F160"/>
    <mergeCell ref="D98:D127"/>
    <mergeCell ref="C128:F128"/>
    <mergeCell ref="D129:D158"/>
    <mergeCell ref="C159:F159"/>
  </mergeCells>
  <phoneticPr fontId="2"/>
  <pageMargins left="0.86614173228346458" right="0.31496062992125984" top="0.82677165354330717" bottom="0.51181102362204722" header="0.59055118110236227" footer="0.31496062992125984"/>
  <pageSetup paperSize="8" scale="44" orientation="portrait" r:id="rId1"/>
  <headerFooter>
    <oddHeader>&amp;L&amp;"ＭＳ 明朝,標準"&amp;18&amp;A&amp;R&amp;"ＭＳ 明朝,標準"&amp;14&amp;P/&amp;N</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2FAEE-43F6-4145-8F31-FB0D224E422B}">
  <sheetPr>
    <pageSetUpPr fitToPage="1"/>
  </sheetPr>
  <dimension ref="A1:H75"/>
  <sheetViews>
    <sheetView topLeftCell="A19" zoomScaleNormal="100" zoomScaleSheetLayoutView="85" workbookViewId="0">
      <selection activeCell="E22" sqref="E22"/>
    </sheetView>
  </sheetViews>
  <sheetFormatPr defaultColWidth="9.140625" defaultRowHeight="15"/>
  <cols>
    <col min="1" max="2" width="5.5703125" style="2" customWidth="1"/>
    <col min="3" max="3" width="7" style="2" customWidth="1"/>
    <col min="4" max="4" width="19.140625" style="2" customWidth="1"/>
    <col min="5" max="5" width="41.42578125" style="2" customWidth="1"/>
    <col min="6" max="6" width="7.7109375" style="2" customWidth="1"/>
    <col min="7" max="7" width="88.28515625" style="2" customWidth="1"/>
    <col min="8" max="8" width="9.140625" style="150"/>
    <col min="9" max="16384" width="9.140625" style="2"/>
  </cols>
  <sheetData>
    <row r="1" spans="1:8" ht="33" customHeight="1">
      <c r="A1" s="179" t="s">
        <v>79</v>
      </c>
      <c r="B1" s="179"/>
      <c r="C1" s="179"/>
      <c r="D1" s="179"/>
      <c r="E1" s="179"/>
      <c r="F1" s="179"/>
      <c r="G1" s="179"/>
    </row>
    <row r="2" spans="1:8" ht="18.75">
      <c r="A2" s="202"/>
      <c r="B2" s="202"/>
      <c r="C2" s="202"/>
      <c r="D2" s="202"/>
      <c r="E2" s="202"/>
      <c r="F2" s="202"/>
      <c r="G2" s="202"/>
    </row>
    <row r="3" spans="1:8" ht="21.75" customHeight="1" thickBot="1">
      <c r="A3" s="4"/>
      <c r="B3" s="5"/>
      <c r="C3" s="5"/>
      <c r="D3" s="5"/>
      <c r="E3" s="5"/>
    </row>
    <row r="4" spans="1:8" ht="60.75" customHeight="1" thickBot="1">
      <c r="A4" s="203" t="s">
        <v>0</v>
      </c>
      <c r="B4" s="204"/>
      <c r="C4" s="72" t="s">
        <v>1</v>
      </c>
      <c r="D4" s="73" t="s">
        <v>2</v>
      </c>
      <c r="E4" s="119" t="s">
        <v>10</v>
      </c>
      <c r="F4" s="142" t="s">
        <v>12</v>
      </c>
      <c r="G4" s="132" t="s">
        <v>3</v>
      </c>
    </row>
    <row r="5" spans="1:8" ht="45.75" customHeight="1" thickTop="1">
      <c r="A5" s="207"/>
      <c r="B5" s="209"/>
      <c r="C5" s="78">
        <v>1</v>
      </c>
      <c r="D5" s="225" t="s">
        <v>4</v>
      </c>
      <c r="E5" s="120" t="s">
        <v>80</v>
      </c>
      <c r="F5" s="147">
        <v>5</v>
      </c>
      <c r="G5" s="163" t="s">
        <v>165</v>
      </c>
      <c r="H5" s="151"/>
    </row>
    <row r="6" spans="1:8">
      <c r="A6" s="207"/>
      <c r="B6" s="209"/>
      <c r="C6" s="40">
        <v>2</v>
      </c>
      <c r="D6" s="226"/>
      <c r="E6" s="121" t="s">
        <v>117</v>
      </c>
      <c r="F6" s="146">
        <v>5</v>
      </c>
      <c r="G6" s="133" t="s">
        <v>141</v>
      </c>
      <c r="H6" s="151"/>
    </row>
    <row r="7" spans="1:8" ht="30">
      <c r="A7" s="207"/>
      <c r="B7" s="209"/>
      <c r="C7" s="40">
        <v>3</v>
      </c>
      <c r="D7" s="226"/>
      <c r="E7" s="121" t="s">
        <v>116</v>
      </c>
      <c r="F7" s="146">
        <v>5</v>
      </c>
      <c r="G7" s="133" t="s">
        <v>143</v>
      </c>
      <c r="H7" s="151"/>
    </row>
    <row r="8" spans="1:8">
      <c r="A8" s="207"/>
      <c r="B8" s="209"/>
      <c r="C8" s="40">
        <v>4</v>
      </c>
      <c r="D8" s="226"/>
      <c r="E8" s="122" t="s">
        <v>118</v>
      </c>
      <c r="F8" s="143">
        <v>5</v>
      </c>
      <c r="G8" s="133" t="s">
        <v>141</v>
      </c>
      <c r="H8" s="151"/>
    </row>
    <row r="9" spans="1:8">
      <c r="A9" s="207"/>
      <c r="B9" s="209"/>
      <c r="C9" s="40">
        <v>5</v>
      </c>
      <c r="D9" s="226"/>
      <c r="E9" s="122" t="s">
        <v>119</v>
      </c>
      <c r="F9" s="143">
        <v>5</v>
      </c>
      <c r="G9" s="133" t="s">
        <v>142</v>
      </c>
      <c r="H9" s="151"/>
    </row>
    <row r="10" spans="1:8" ht="30">
      <c r="A10" s="207"/>
      <c r="B10" s="209"/>
      <c r="C10" s="40">
        <v>6</v>
      </c>
      <c r="D10" s="226"/>
      <c r="E10" s="122" t="s">
        <v>76</v>
      </c>
      <c r="F10" s="143">
        <v>55</v>
      </c>
      <c r="G10" s="163" t="s">
        <v>170</v>
      </c>
    </row>
    <row r="11" spans="1:8">
      <c r="A11" s="207"/>
      <c r="B11" s="209"/>
      <c r="C11" s="40">
        <v>7</v>
      </c>
      <c r="D11" s="226"/>
      <c r="E11" s="122" t="s">
        <v>114</v>
      </c>
      <c r="F11" s="143">
        <v>55</v>
      </c>
      <c r="G11" s="134" t="s">
        <v>126</v>
      </c>
    </row>
    <row r="12" spans="1:8">
      <c r="A12" s="207"/>
      <c r="B12" s="209"/>
      <c r="C12" s="40">
        <v>8</v>
      </c>
      <c r="D12" s="226"/>
      <c r="E12" s="122" t="s">
        <v>115</v>
      </c>
      <c r="F12" s="143">
        <v>55</v>
      </c>
      <c r="G12" s="134" t="s">
        <v>125</v>
      </c>
    </row>
    <row r="13" spans="1:8" ht="30">
      <c r="A13" s="207"/>
      <c r="B13" s="209"/>
      <c r="C13" s="40">
        <v>9</v>
      </c>
      <c r="D13" s="226"/>
      <c r="E13" s="122" t="s">
        <v>120</v>
      </c>
      <c r="F13" s="143">
        <v>60</v>
      </c>
      <c r="G13" s="133" t="s">
        <v>111</v>
      </c>
    </row>
    <row r="14" spans="1:8" ht="30">
      <c r="A14" s="207"/>
      <c r="B14" s="209"/>
      <c r="C14" s="40">
        <v>10</v>
      </c>
      <c r="D14" s="226"/>
      <c r="E14" s="122" t="s">
        <v>121</v>
      </c>
      <c r="F14" s="143">
        <v>60</v>
      </c>
      <c r="G14" s="133" t="s">
        <v>135</v>
      </c>
    </row>
    <row r="15" spans="1:8" ht="15.75" thickBot="1">
      <c r="A15" s="207"/>
      <c r="B15" s="209"/>
      <c r="C15" s="91">
        <v>11</v>
      </c>
      <c r="D15" s="227"/>
      <c r="E15" s="172" t="s">
        <v>160</v>
      </c>
      <c r="F15" s="166">
        <v>60</v>
      </c>
      <c r="G15" s="173" t="s">
        <v>161</v>
      </c>
    </row>
    <row r="16" spans="1:8" ht="15.75" customHeight="1" thickTop="1" thickBot="1">
      <c r="A16" s="207"/>
      <c r="B16" s="209"/>
      <c r="C16" s="223" t="s">
        <v>25</v>
      </c>
      <c r="D16" s="205"/>
      <c r="E16" s="205"/>
      <c r="F16" s="144"/>
      <c r="G16" s="136"/>
    </row>
    <row r="17" spans="1:8" ht="88.5" customHeight="1" thickTop="1">
      <c r="A17" s="207"/>
      <c r="B17" s="209"/>
      <c r="C17" s="100">
        <v>1</v>
      </c>
      <c r="D17" s="210" t="s">
        <v>5</v>
      </c>
      <c r="E17" s="123" t="s">
        <v>66</v>
      </c>
      <c r="F17" s="145">
        <v>1</v>
      </c>
      <c r="G17" s="157" t="s">
        <v>145</v>
      </c>
    </row>
    <row r="18" spans="1:8">
      <c r="A18" s="207"/>
      <c r="B18" s="209"/>
      <c r="C18" s="40">
        <v>2</v>
      </c>
      <c r="D18" s="211"/>
      <c r="E18" s="123" t="s">
        <v>67</v>
      </c>
      <c r="F18" s="146">
        <v>61</v>
      </c>
      <c r="G18" s="135" t="s">
        <v>144</v>
      </c>
    </row>
    <row r="19" spans="1:8">
      <c r="A19" s="207"/>
      <c r="B19" s="209"/>
      <c r="C19" s="40">
        <v>3</v>
      </c>
      <c r="D19" s="211"/>
      <c r="E19" s="123" t="s">
        <v>68</v>
      </c>
      <c r="F19" s="143">
        <v>1</v>
      </c>
      <c r="G19" s="135" t="s">
        <v>144</v>
      </c>
    </row>
    <row r="20" spans="1:8">
      <c r="A20" s="207"/>
      <c r="B20" s="209"/>
      <c r="C20" s="40">
        <v>4</v>
      </c>
      <c r="D20" s="211"/>
      <c r="E20" s="123" t="s">
        <v>69</v>
      </c>
      <c r="F20" s="143">
        <v>1</v>
      </c>
      <c r="G20" s="135" t="s">
        <v>144</v>
      </c>
    </row>
    <row r="21" spans="1:8">
      <c r="A21" s="207"/>
      <c r="B21" s="209"/>
      <c r="C21" s="40">
        <v>5</v>
      </c>
      <c r="D21" s="211"/>
      <c r="E21" s="123" t="s">
        <v>70</v>
      </c>
      <c r="F21" s="143">
        <v>1</v>
      </c>
      <c r="G21" s="135" t="s">
        <v>144</v>
      </c>
    </row>
    <row r="22" spans="1:8" ht="30.75" thickBot="1">
      <c r="A22" s="207"/>
      <c r="B22" s="209"/>
      <c r="C22" s="40">
        <v>6</v>
      </c>
      <c r="D22" s="211"/>
      <c r="E22" s="124" t="s">
        <v>71</v>
      </c>
      <c r="F22" s="146">
        <v>60</v>
      </c>
      <c r="G22" s="156" t="s">
        <v>127</v>
      </c>
    </row>
    <row r="23" spans="1:8" ht="15.75" customHeight="1" thickTop="1" thickBot="1">
      <c r="A23" s="207"/>
      <c r="B23" s="209"/>
      <c r="C23" s="224" t="s">
        <v>26</v>
      </c>
      <c r="D23" s="224"/>
      <c r="E23" s="224"/>
      <c r="F23" s="144"/>
      <c r="G23" s="137"/>
    </row>
    <row r="24" spans="1:8" ht="84" customHeight="1" thickTop="1">
      <c r="A24" s="207"/>
      <c r="B24" s="222"/>
      <c r="C24" s="40">
        <v>1</v>
      </c>
      <c r="D24" s="228" t="s">
        <v>6</v>
      </c>
      <c r="E24" s="25" t="s">
        <v>72</v>
      </c>
      <c r="F24" s="168">
        <v>6</v>
      </c>
      <c r="G24" s="174" t="s">
        <v>167</v>
      </c>
    </row>
    <row r="25" spans="1:8" ht="82.5" customHeight="1">
      <c r="A25" s="207"/>
      <c r="B25" s="222"/>
      <c r="C25" s="40">
        <v>2</v>
      </c>
      <c r="D25" s="211"/>
      <c r="E25" s="25" t="s">
        <v>134</v>
      </c>
      <c r="F25" s="175">
        <v>1</v>
      </c>
      <c r="G25" s="134" t="s">
        <v>146</v>
      </c>
    </row>
    <row r="26" spans="1:8" ht="85.5" customHeight="1">
      <c r="A26" s="207"/>
      <c r="B26" s="222"/>
      <c r="C26" s="40">
        <v>3</v>
      </c>
      <c r="D26" s="211"/>
      <c r="E26" s="25" t="s">
        <v>73</v>
      </c>
      <c r="F26" s="175">
        <v>1</v>
      </c>
      <c r="G26" s="134" t="s">
        <v>147</v>
      </c>
    </row>
    <row r="27" spans="1:8" ht="58.5" customHeight="1">
      <c r="A27" s="207"/>
      <c r="B27" s="222"/>
      <c r="C27" s="40">
        <v>4</v>
      </c>
      <c r="D27" s="211"/>
      <c r="E27" s="171" t="s">
        <v>74</v>
      </c>
      <c r="F27" s="169">
        <v>1</v>
      </c>
      <c r="G27" s="177" t="s">
        <v>136</v>
      </c>
    </row>
    <row r="28" spans="1:8" ht="58.5" customHeight="1" thickBot="1">
      <c r="A28" s="207"/>
      <c r="B28" s="222"/>
      <c r="C28" s="40">
        <v>5</v>
      </c>
      <c r="D28" s="229"/>
      <c r="E28" s="171" t="s">
        <v>168</v>
      </c>
      <c r="F28" s="170">
        <v>3</v>
      </c>
      <c r="G28" s="167" t="s">
        <v>169</v>
      </c>
    </row>
    <row r="29" spans="1:8" ht="15.75" customHeight="1" thickTop="1" thickBot="1">
      <c r="A29" s="207"/>
      <c r="B29" s="209"/>
      <c r="C29" s="217" t="s">
        <v>27</v>
      </c>
      <c r="D29" s="218"/>
      <c r="E29" s="219"/>
      <c r="F29" s="144"/>
      <c r="G29" s="155"/>
    </row>
    <row r="30" spans="1:8" ht="14.25" customHeight="1" thickTop="1">
      <c r="A30" s="207"/>
      <c r="B30" s="222"/>
      <c r="C30" s="176">
        <v>1</v>
      </c>
      <c r="D30" s="220" t="s">
        <v>7</v>
      </c>
      <c r="E30" s="121" t="s">
        <v>75</v>
      </c>
      <c r="F30" s="147">
        <v>4</v>
      </c>
      <c r="G30" s="154"/>
      <c r="H30" s="221"/>
    </row>
    <row r="31" spans="1:8" ht="45">
      <c r="A31" s="207"/>
      <c r="B31" s="209"/>
      <c r="C31" s="165">
        <v>2</v>
      </c>
      <c r="D31" s="211"/>
      <c r="E31" s="121" t="s">
        <v>131</v>
      </c>
      <c r="F31" s="146">
        <v>5</v>
      </c>
      <c r="G31" s="36" t="s">
        <v>138</v>
      </c>
      <c r="H31" s="221"/>
    </row>
    <row r="32" spans="1:8" ht="48" customHeight="1" thickBot="1">
      <c r="A32" s="207"/>
      <c r="B32" s="209"/>
      <c r="C32" s="40">
        <v>3</v>
      </c>
      <c r="D32" s="211"/>
      <c r="E32" s="122" t="s">
        <v>132</v>
      </c>
      <c r="F32" s="146">
        <v>5</v>
      </c>
      <c r="G32" s="158" t="s">
        <v>137</v>
      </c>
      <c r="H32" s="221"/>
    </row>
    <row r="33" spans="1:7" ht="15.75" customHeight="1" thickTop="1" thickBot="1">
      <c r="A33" s="207"/>
      <c r="B33" s="209"/>
      <c r="C33" s="205" t="s">
        <v>28</v>
      </c>
      <c r="D33" s="205"/>
      <c r="E33" s="205"/>
      <c r="F33" s="144"/>
      <c r="G33" s="139"/>
    </row>
    <row r="34" spans="1:7" ht="16.5" thickTop="1">
      <c r="A34" s="207"/>
      <c r="B34" s="209"/>
      <c r="C34" s="40">
        <v>1</v>
      </c>
      <c r="D34" s="211" t="s">
        <v>8</v>
      </c>
      <c r="E34" s="125" t="s">
        <v>82</v>
      </c>
      <c r="F34" s="147">
        <v>6</v>
      </c>
      <c r="G34" s="140"/>
    </row>
    <row r="35" spans="1:7" ht="15.75">
      <c r="A35" s="207"/>
      <c r="B35" s="209"/>
      <c r="C35" s="40">
        <v>2</v>
      </c>
      <c r="D35" s="211"/>
      <c r="E35" s="125" t="s">
        <v>83</v>
      </c>
      <c r="F35" s="146">
        <v>1</v>
      </c>
      <c r="G35" s="138"/>
    </row>
    <row r="36" spans="1:7" ht="15.75">
      <c r="A36" s="207"/>
      <c r="B36" s="209"/>
      <c r="C36" s="40">
        <v>3</v>
      </c>
      <c r="D36" s="211"/>
      <c r="E36" s="125" t="s">
        <v>84</v>
      </c>
      <c r="F36" s="146">
        <v>2</v>
      </c>
      <c r="G36" s="138"/>
    </row>
    <row r="37" spans="1:7" ht="15.75">
      <c r="A37" s="207"/>
      <c r="B37" s="209"/>
      <c r="C37" s="40">
        <v>4</v>
      </c>
      <c r="D37" s="211"/>
      <c r="E37" s="125" t="s">
        <v>92</v>
      </c>
      <c r="F37" s="143">
        <v>1</v>
      </c>
      <c r="G37" s="138"/>
    </row>
    <row r="38" spans="1:7" ht="15.75">
      <c r="A38" s="207"/>
      <c r="B38" s="209"/>
      <c r="C38" s="40">
        <v>5</v>
      </c>
      <c r="D38" s="211"/>
      <c r="E38" s="125" t="s">
        <v>85</v>
      </c>
      <c r="F38" s="143">
        <v>1</v>
      </c>
      <c r="G38" s="138"/>
    </row>
    <row r="39" spans="1:7" ht="15.75">
      <c r="A39" s="207"/>
      <c r="B39" s="209"/>
      <c r="C39" s="40">
        <v>6</v>
      </c>
      <c r="D39" s="211"/>
      <c r="E39" s="126" t="s">
        <v>86</v>
      </c>
      <c r="F39" s="143">
        <v>4</v>
      </c>
      <c r="G39" s="138"/>
    </row>
    <row r="40" spans="1:7" ht="15.75">
      <c r="A40" s="207"/>
      <c r="B40" s="209"/>
      <c r="C40" s="40">
        <v>7</v>
      </c>
      <c r="D40" s="211"/>
      <c r="E40" s="126" t="s">
        <v>87</v>
      </c>
      <c r="F40" s="143">
        <v>4</v>
      </c>
      <c r="G40" s="138"/>
    </row>
    <row r="41" spans="1:7" ht="15.75">
      <c r="A41" s="207"/>
      <c r="B41" s="209"/>
      <c r="C41" s="40">
        <v>8</v>
      </c>
      <c r="D41" s="211"/>
      <c r="E41" s="125" t="s">
        <v>88</v>
      </c>
      <c r="F41" s="143">
        <v>11</v>
      </c>
      <c r="G41" s="138"/>
    </row>
    <row r="42" spans="1:7" ht="15.75">
      <c r="A42" s="207"/>
      <c r="B42" s="209"/>
      <c r="C42" s="40">
        <v>9</v>
      </c>
      <c r="D42" s="211"/>
      <c r="E42" s="125" t="s">
        <v>77</v>
      </c>
      <c r="F42" s="143">
        <v>7</v>
      </c>
      <c r="G42" s="138"/>
    </row>
    <row r="43" spans="1:7" ht="15.75">
      <c r="A43" s="207"/>
      <c r="B43" s="209"/>
      <c r="C43" s="40">
        <v>10</v>
      </c>
      <c r="D43" s="211"/>
      <c r="E43" s="125" t="s">
        <v>89</v>
      </c>
      <c r="F43" s="143">
        <v>1</v>
      </c>
      <c r="G43" s="138"/>
    </row>
    <row r="44" spans="1:7" ht="15.75">
      <c r="A44" s="207"/>
      <c r="B44" s="209"/>
      <c r="C44" s="40">
        <v>11</v>
      </c>
      <c r="D44" s="211"/>
      <c r="E44" s="125" t="s">
        <v>78</v>
      </c>
      <c r="F44" s="143">
        <v>1</v>
      </c>
      <c r="G44" s="138"/>
    </row>
    <row r="45" spans="1:7" ht="15.75">
      <c r="A45" s="207"/>
      <c r="B45" s="209"/>
      <c r="C45" s="40">
        <v>12</v>
      </c>
      <c r="D45" s="211"/>
      <c r="E45" s="127" t="s">
        <v>113</v>
      </c>
      <c r="F45" s="143">
        <v>1</v>
      </c>
      <c r="G45" s="138"/>
    </row>
    <row r="46" spans="1:7" ht="15.75">
      <c r="A46" s="207"/>
      <c r="B46" s="209"/>
      <c r="C46" s="40">
        <v>13</v>
      </c>
      <c r="D46" s="211"/>
      <c r="E46" s="125" t="s">
        <v>90</v>
      </c>
      <c r="F46" s="143">
        <v>1</v>
      </c>
      <c r="G46" s="138"/>
    </row>
    <row r="47" spans="1:7" ht="15.75">
      <c r="A47" s="207"/>
      <c r="B47" s="209"/>
      <c r="C47" s="40">
        <v>14</v>
      </c>
      <c r="D47" s="211"/>
      <c r="E47" s="125" t="s">
        <v>91</v>
      </c>
      <c r="F47" s="143">
        <v>1</v>
      </c>
      <c r="G47" s="138"/>
    </row>
    <row r="48" spans="1:7" ht="15.75">
      <c r="A48" s="207"/>
      <c r="B48" s="209"/>
      <c r="C48" s="40">
        <v>15</v>
      </c>
      <c r="D48" s="211"/>
      <c r="E48" s="125" t="s">
        <v>93</v>
      </c>
      <c r="F48" s="143">
        <v>2</v>
      </c>
      <c r="G48" s="138"/>
    </row>
    <row r="49" spans="1:7" ht="15.75">
      <c r="A49" s="207"/>
      <c r="B49" s="209"/>
      <c r="C49" s="40">
        <v>16</v>
      </c>
      <c r="D49" s="211"/>
      <c r="E49" s="128" t="s">
        <v>94</v>
      </c>
      <c r="F49" s="143">
        <v>2</v>
      </c>
      <c r="G49" s="138"/>
    </row>
    <row r="50" spans="1:7" ht="15.75">
      <c r="A50" s="207"/>
      <c r="B50" s="209"/>
      <c r="C50" s="40">
        <v>17</v>
      </c>
      <c r="D50" s="211"/>
      <c r="E50" s="128" t="s">
        <v>95</v>
      </c>
      <c r="F50" s="143">
        <v>1</v>
      </c>
      <c r="G50" s="138"/>
    </row>
    <row r="51" spans="1:7" ht="15.75">
      <c r="A51" s="207"/>
      <c r="B51" s="209"/>
      <c r="C51" s="40">
        <v>18</v>
      </c>
      <c r="D51" s="211"/>
      <c r="E51" s="128" t="s">
        <v>96</v>
      </c>
      <c r="F51" s="143">
        <v>1</v>
      </c>
      <c r="G51" s="138" t="s">
        <v>139</v>
      </c>
    </row>
    <row r="52" spans="1:7" ht="15.75">
      <c r="A52" s="207"/>
      <c r="B52" s="209"/>
      <c r="C52" s="40">
        <v>19</v>
      </c>
      <c r="D52" s="211"/>
      <c r="E52" s="128" t="s">
        <v>96</v>
      </c>
      <c r="F52" s="143">
        <v>3</v>
      </c>
      <c r="G52" s="138" t="s">
        <v>140</v>
      </c>
    </row>
    <row r="53" spans="1:7" ht="15.75">
      <c r="A53" s="207"/>
      <c r="B53" s="209"/>
      <c r="C53" s="40">
        <v>20</v>
      </c>
      <c r="D53" s="211"/>
      <c r="E53" s="128" t="s">
        <v>97</v>
      </c>
      <c r="F53" s="143">
        <v>1</v>
      </c>
      <c r="G53" s="138"/>
    </row>
    <row r="54" spans="1:7" ht="15.75">
      <c r="A54" s="207"/>
      <c r="B54" s="209"/>
      <c r="C54" s="40">
        <v>21</v>
      </c>
      <c r="D54" s="211"/>
      <c r="E54" s="128" t="s">
        <v>98</v>
      </c>
      <c r="F54" s="143">
        <v>1</v>
      </c>
      <c r="G54" s="138"/>
    </row>
    <row r="55" spans="1:7" ht="15.75">
      <c r="A55" s="207"/>
      <c r="B55" s="209"/>
      <c r="C55" s="40">
        <v>22</v>
      </c>
      <c r="D55" s="211"/>
      <c r="E55" s="128" t="s">
        <v>99</v>
      </c>
      <c r="F55" s="143">
        <v>1</v>
      </c>
      <c r="G55" s="138"/>
    </row>
    <row r="56" spans="1:7" ht="15.75">
      <c r="A56" s="207"/>
      <c r="B56" s="209"/>
      <c r="C56" s="40">
        <v>23</v>
      </c>
      <c r="D56" s="211"/>
      <c r="E56" s="149" t="s">
        <v>128</v>
      </c>
      <c r="F56" s="143">
        <v>1</v>
      </c>
      <c r="G56" s="138"/>
    </row>
    <row r="57" spans="1:7" ht="15.75">
      <c r="A57" s="207"/>
      <c r="B57" s="209"/>
      <c r="C57" s="40">
        <v>24</v>
      </c>
      <c r="D57" s="211"/>
      <c r="E57" s="129" t="s">
        <v>100</v>
      </c>
      <c r="F57" s="143">
        <v>1</v>
      </c>
      <c r="G57" s="138"/>
    </row>
    <row r="58" spans="1:7" ht="15.75">
      <c r="A58" s="207"/>
      <c r="B58" s="209"/>
      <c r="C58" s="40">
        <v>25</v>
      </c>
      <c r="D58" s="211"/>
      <c r="E58" s="125" t="s">
        <v>101</v>
      </c>
      <c r="F58" s="143">
        <v>1</v>
      </c>
      <c r="G58" s="138"/>
    </row>
    <row r="59" spans="1:7" ht="15.75">
      <c r="A59" s="207"/>
      <c r="B59" s="209"/>
      <c r="C59" s="40">
        <v>26</v>
      </c>
      <c r="D59" s="211"/>
      <c r="E59" s="125" t="s">
        <v>102</v>
      </c>
      <c r="F59" s="143">
        <v>2</v>
      </c>
      <c r="G59" s="138"/>
    </row>
    <row r="60" spans="1:7" ht="15.75">
      <c r="A60" s="207"/>
      <c r="B60" s="209"/>
      <c r="C60" s="40">
        <v>27</v>
      </c>
      <c r="D60" s="211"/>
      <c r="E60" s="128" t="s">
        <v>103</v>
      </c>
      <c r="F60" s="143">
        <v>1</v>
      </c>
      <c r="G60" s="138"/>
    </row>
    <row r="61" spans="1:7" ht="15.75">
      <c r="A61" s="207"/>
      <c r="B61" s="209"/>
      <c r="C61" s="40">
        <v>28</v>
      </c>
      <c r="D61" s="211"/>
      <c r="E61" s="130" t="s">
        <v>129</v>
      </c>
      <c r="F61" s="143">
        <v>2</v>
      </c>
      <c r="G61" s="138"/>
    </row>
    <row r="62" spans="1:7" ht="15.75">
      <c r="A62" s="207"/>
      <c r="B62" s="209"/>
      <c r="C62" s="40">
        <v>29</v>
      </c>
      <c r="D62" s="211"/>
      <c r="E62" s="130" t="s">
        <v>104</v>
      </c>
      <c r="F62" s="143">
        <v>1</v>
      </c>
      <c r="G62" s="138"/>
    </row>
    <row r="63" spans="1:7" ht="15.75">
      <c r="A63" s="207"/>
      <c r="B63" s="209"/>
      <c r="C63" s="40">
        <v>30</v>
      </c>
      <c r="D63" s="211"/>
      <c r="E63" s="153" t="s">
        <v>105</v>
      </c>
      <c r="F63" s="143">
        <v>1</v>
      </c>
      <c r="G63" s="152"/>
    </row>
    <row r="64" spans="1:7" ht="15.75">
      <c r="A64" s="207"/>
      <c r="B64" s="209"/>
      <c r="C64" s="40">
        <v>31</v>
      </c>
      <c r="D64" s="211"/>
      <c r="E64" s="125" t="s">
        <v>106</v>
      </c>
      <c r="F64" s="143">
        <v>1</v>
      </c>
      <c r="G64" s="138" t="s">
        <v>81</v>
      </c>
    </row>
    <row r="65" spans="1:8" ht="15.75">
      <c r="A65" s="207"/>
      <c r="B65" s="209"/>
      <c r="C65" s="40">
        <v>32</v>
      </c>
      <c r="D65" s="211"/>
      <c r="E65" s="131" t="s">
        <v>107</v>
      </c>
      <c r="F65" s="143">
        <v>1</v>
      </c>
      <c r="G65" s="138"/>
    </row>
    <row r="66" spans="1:8" ht="15.75">
      <c r="A66" s="207"/>
      <c r="B66" s="209"/>
      <c r="C66" s="40">
        <v>33</v>
      </c>
      <c r="D66" s="211"/>
      <c r="E66" s="130" t="s">
        <v>108</v>
      </c>
      <c r="F66" s="143">
        <v>1</v>
      </c>
      <c r="G66" s="152" t="s">
        <v>130</v>
      </c>
      <c r="H66" s="150" t="s">
        <v>15</v>
      </c>
    </row>
    <row r="67" spans="1:8" ht="30">
      <c r="A67" s="207"/>
      <c r="B67" s="209"/>
      <c r="C67" s="40">
        <v>34</v>
      </c>
      <c r="D67" s="211"/>
      <c r="E67" s="122" t="s">
        <v>109</v>
      </c>
      <c r="F67" s="143">
        <v>10</v>
      </c>
      <c r="G67" s="138" t="s">
        <v>155</v>
      </c>
    </row>
    <row r="68" spans="1:8" ht="15.75" thickBot="1">
      <c r="A68" s="207"/>
      <c r="B68" s="209"/>
      <c r="C68" s="40">
        <v>35</v>
      </c>
      <c r="D68" s="211"/>
      <c r="E68" s="122" t="s">
        <v>110</v>
      </c>
      <c r="F68" s="143">
        <v>10</v>
      </c>
      <c r="G68" s="138" t="s">
        <v>156</v>
      </c>
    </row>
    <row r="69" spans="1:8" ht="15.75" customHeight="1" thickTop="1" thickBot="1">
      <c r="A69" s="207"/>
      <c r="B69" s="209"/>
      <c r="C69" s="205" t="s">
        <v>14</v>
      </c>
      <c r="D69" s="205"/>
      <c r="E69" s="205"/>
      <c r="F69" s="144" t="s">
        <v>15</v>
      </c>
      <c r="G69" s="139"/>
    </row>
    <row r="70" spans="1:8" ht="15.75" customHeight="1" thickTop="1" thickBot="1">
      <c r="A70" s="208"/>
      <c r="B70" s="213" t="s">
        <v>16</v>
      </c>
      <c r="C70" s="214"/>
      <c r="D70" s="214"/>
      <c r="E70" s="214"/>
      <c r="F70" s="148"/>
      <c r="G70" s="141"/>
    </row>
    <row r="71" spans="1:8" ht="10.5" customHeight="1">
      <c r="A71" s="11"/>
      <c r="B71" s="11"/>
      <c r="C71" s="11"/>
      <c r="D71" s="11"/>
      <c r="E71" s="11"/>
      <c r="F71" s="117"/>
      <c r="G71" s="11"/>
    </row>
    <row r="72" spans="1:8">
      <c r="A72" s="216" t="s">
        <v>133</v>
      </c>
      <c r="B72" s="216"/>
      <c r="C72" s="216"/>
      <c r="D72" s="216"/>
      <c r="E72" s="216"/>
      <c r="F72" s="216"/>
      <c r="G72" s="216"/>
    </row>
    <row r="73" spans="1:8">
      <c r="A73" s="216"/>
      <c r="B73" s="216"/>
      <c r="C73" s="216"/>
      <c r="D73" s="216"/>
      <c r="E73" s="216"/>
      <c r="F73" s="216"/>
      <c r="G73" s="216"/>
    </row>
    <row r="74" spans="1:8">
      <c r="A74" s="216"/>
      <c r="B74" s="216"/>
      <c r="C74" s="216"/>
      <c r="D74" s="216"/>
      <c r="E74" s="216"/>
      <c r="F74" s="216"/>
      <c r="G74" s="216"/>
    </row>
    <row r="75" spans="1:8">
      <c r="A75" s="11"/>
      <c r="B75" s="11"/>
      <c r="C75" s="11"/>
      <c r="D75" s="11"/>
      <c r="E75" s="11"/>
      <c r="F75" s="117"/>
      <c r="G75" s="11"/>
    </row>
  </sheetData>
  <mergeCells count="18">
    <mergeCell ref="A1:G1"/>
    <mergeCell ref="A2:G2"/>
    <mergeCell ref="A4:B4"/>
    <mergeCell ref="A5:A70"/>
    <mergeCell ref="B5:B69"/>
    <mergeCell ref="C16:E16"/>
    <mergeCell ref="D17:D22"/>
    <mergeCell ref="C23:E23"/>
    <mergeCell ref="B70:E70"/>
    <mergeCell ref="D5:D15"/>
    <mergeCell ref="D24:D28"/>
    <mergeCell ref="A72:G74"/>
    <mergeCell ref="C29:E29"/>
    <mergeCell ref="D30:D32"/>
    <mergeCell ref="H30:H32"/>
    <mergeCell ref="C33:E33"/>
    <mergeCell ref="D34:D68"/>
    <mergeCell ref="C69:E69"/>
  </mergeCells>
  <phoneticPr fontId="2"/>
  <pageMargins left="0.86614173228346458" right="0.31496062992125984" top="0.82677165354330717" bottom="0.51181102362204722" header="0.59055118110236227" footer="0.31496062992125984"/>
  <pageSetup paperSize="8" scale="64" orientation="portrait" r:id="rId1"/>
  <headerFooter>
    <oddHeader>&amp;L&amp;"ＭＳ 明朝,標準"&amp;18&amp;A&amp;R&amp;"ＭＳ 明朝,標準"&amp;14&amp;P/&amp;N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様式第8号　別紙1</vt:lpstr>
      <vt:lpstr>様式第8号　別紙2(PKG費用) </vt:lpstr>
      <vt:lpstr>様式第8号　別紙3(物品費用) </vt:lpstr>
      <vt:lpstr>参考数量表(物品費用)</vt:lpstr>
      <vt:lpstr>'参考数量表(物品費用)'!Print_Area</vt:lpstr>
      <vt:lpstr>'様式第8号　別紙1'!Print_Area</vt:lpstr>
      <vt:lpstr>'様式第8号　別紙2(PKG費用) '!Print_Area</vt:lpstr>
      <vt:lpstr>'様式第8号　別紙3(物品費用) '!Print_Area</vt:lpstr>
      <vt:lpstr>'参考数量表(物品費用)'!Print_Titles</vt:lpstr>
      <vt:lpstr>'様式第8号　別紙3(物品費用)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hw01072</dc:creator>
  <cp:lastModifiedBy>hw01072</cp:lastModifiedBy>
  <cp:lastPrinted>2024-04-05T01:21:50Z</cp:lastPrinted>
  <dcterms:created xsi:type="dcterms:W3CDTF">2024-01-29T07:43:15Z</dcterms:created>
  <dcterms:modified xsi:type="dcterms:W3CDTF">2024-04-05T01:24:11Z</dcterms:modified>
</cp:coreProperties>
</file>